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cios" sheetId="1" state="visible" r:id="rId1"/>
    <sheet name="Pagos" sheetId="2" state="visible" r:id="rId2"/>
    <sheet name="Asistencia" sheetId="3" state="visible" r:id="rId3"/>
    <sheet name="Resumen" sheetId="4" state="visible" r:id="rId4"/>
    <sheet name="Cómo us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dd/mm/yyyy"/>
    <numFmt numFmtId="166" formatCode="hh:mm"/>
  </numFmts>
  <fonts count="9">
    <font>
      <name val="Calibri"/>
      <family val="2"/>
      <color theme="1"/>
      <sz val="11"/>
      <scheme val="minor"/>
    </font>
    <font>
      <name val="Calibri"/>
      <b val="1"/>
      <color rgb="001A1816"/>
      <sz val="11"/>
    </font>
    <font>
      <b val="1"/>
      <color rgb="001A1816"/>
      <sz val="14"/>
    </font>
    <font>
      <i val="1"/>
      <color rgb="006B6560"/>
    </font>
    <font>
      <b val="1"/>
      <color rgb="001A1816"/>
    </font>
    <font>
      <b val="1"/>
      <color rgb="001A1816"/>
      <sz val="12"/>
    </font>
    <font>
      <color rgb="006B6560"/>
    </font>
    <font>
      <color rgb="001A1816"/>
    </font>
    <font>
      <color rgb="001A1816"/>
      <sz val="11"/>
    </font>
  </fonts>
  <fills count="5">
    <fill>
      <patternFill/>
    </fill>
    <fill>
      <patternFill patternType="gray125"/>
    </fill>
    <fill>
      <patternFill patternType="solid">
        <fgColor rgb="00FD5403"/>
      </patternFill>
    </fill>
    <fill>
      <patternFill patternType="solid">
        <fgColor rgb="00FFB98F"/>
      </patternFill>
    </fill>
    <fill>
      <patternFill patternType="solid">
        <fgColor rgb="00FFE3D1"/>
      </patternFill>
    </fill>
  </fills>
  <borders count="2">
    <border>
      <left/>
      <right/>
      <top/>
      <bottom/>
      <diagonal/>
    </border>
    <border>
      <bottom style="thin">
        <color rgb="00D9D4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left" vertical="center" wrapText="1"/>
    </xf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4" borderId="1" pivotButton="0" quotePrefix="0" xfId="0"/>
    <xf numFmtId="0" fontId="0" fillId="4" borderId="1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" fontId="5" fillId="4" borderId="0" applyAlignment="1" pivotButton="0" quotePrefix="0" xfId="0">
      <alignment horizontal="right"/>
    </xf>
    <xf numFmtId="0" fontId="6" fillId="0" borderId="0" pivotButton="0" quotePrefix="0" xfId="0"/>
    <xf numFmtId="164" fontId="5" fillId="4" borderId="0" applyAlignment="1" pivotButton="0" quotePrefix="0" xfId="0">
      <alignment horizontal="right"/>
    </xf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7A1212"/>
      </font>
      <fill>
        <patternFill patternType="solid">
          <fgColor rgb="00F8B4B4"/>
          <bgColor rgb="00F8B4B4"/>
        </patternFill>
      </fill>
    </dxf>
    <dxf>
      <font>
        <b val="1"/>
        <color rgb="006B4A00"/>
      </font>
      <fill>
        <patternFill patternType="solid">
          <fgColor rgb="00FCE29A"/>
          <bgColor rgb="00FCE29A"/>
        </patternFill>
      </fill>
    </dxf>
    <dxf>
      <font>
        <b val="1"/>
        <color rgb="0014532D"/>
      </font>
      <fill>
        <patternFill patternType="solid">
          <fgColor rgb="00BDE8C6"/>
          <bgColor rgb="00BDE8C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14" customWidth="1" min="4" max="4"/>
    <col width="18" customWidth="1" min="5" max="5"/>
    <col width="16" customWidth="1" min="6" max="6"/>
    <col width="10" customWidth="1" min="7" max="7"/>
    <col width="16" customWidth="1" min="8" max="8"/>
    <col width="13" customWidth="1" min="9" max="9"/>
    <col width="15" customWidth="1" min="10" max="10"/>
    <col width="18" customWidth="1" min="11" max="11"/>
    <col width="12" customWidth="1" min="12" max="12"/>
    <col width="14" customWidth="1" min="13" max="13"/>
    <col width="24" customWidth="1" min="14" max="14"/>
  </cols>
  <sheetData>
    <row r="1" ht="34" customHeight="1">
      <c r="A1" s="1" t="inlineStr">
        <is>
          <t>Nombres</t>
        </is>
      </c>
      <c r="B1" s="1" t="inlineStr">
        <is>
          <t>Apellidos</t>
        </is>
      </c>
      <c r="C1" s="1" t="inlineStr">
        <is>
          <t>Correo electrónico</t>
        </is>
      </c>
      <c r="D1" s="1" t="inlineStr">
        <is>
          <t>Cédula</t>
        </is>
      </c>
      <c r="E1" s="1" t="inlineStr">
        <is>
          <t>Celular / WhatsApp</t>
        </is>
      </c>
      <c r="F1" s="1" t="inlineStr">
        <is>
          <t>Fecha de nacimiento</t>
        </is>
      </c>
      <c r="G1" s="1" t="inlineStr">
        <is>
          <t>Género</t>
        </is>
      </c>
      <c r="H1" s="1" t="inlineStr">
        <is>
          <t>Plan</t>
        </is>
      </c>
      <c r="I1" s="1" t="inlineStr">
        <is>
          <t>Precio (USD)</t>
        </is>
      </c>
      <c r="J1" s="1" t="inlineStr">
        <is>
          <t>Fecha de inicio</t>
        </is>
      </c>
      <c r="K1" s="1" t="inlineStr">
        <is>
          <t>Fecha de vencimiento</t>
        </is>
      </c>
      <c r="L1" s="2" t="inlineStr">
        <is>
          <t>Días restantes</t>
        </is>
      </c>
      <c r="M1" s="2" t="inlineStr">
        <is>
          <t>Estado</t>
        </is>
      </c>
      <c r="N1" s="2" t="inlineStr">
        <is>
          <t>Nombre completo</t>
        </is>
      </c>
    </row>
    <row r="2">
      <c r="A2" t="inlineStr">
        <is>
          <t>Socio</t>
        </is>
      </c>
      <c r="B2" t="inlineStr">
        <is>
          <t>Ejemplo 1</t>
        </is>
      </c>
      <c r="C2" t="inlineStr">
        <is>
          <t>ejemplo1@example.com</t>
        </is>
      </c>
      <c r="D2" s="3" t="inlineStr">
        <is>
          <t>1710034065</t>
        </is>
      </c>
      <c r="E2" s="3" t="inlineStr">
        <is>
          <t>0990000001</t>
        </is>
      </c>
      <c r="F2" s="3" t="inlineStr">
        <is>
          <t>15/03/1998</t>
        </is>
      </c>
      <c r="G2" t="inlineStr">
        <is>
          <t>f</t>
        </is>
      </c>
      <c r="H2" t="inlineStr">
        <is>
          <t>Mensual</t>
        </is>
      </c>
      <c r="I2" s="4" t="n">
        <v>25</v>
      </c>
      <c r="J2" s="5">
        <f>TODAY()-12</f>
        <v/>
      </c>
      <c r="K2" s="5">
        <f>EDATE(J2,1)</f>
        <v/>
      </c>
      <c r="L2" s="6">
        <f>IF(K2="","",K2-TODAY())</f>
        <v/>
      </c>
      <c r="M2" s="7">
        <f>IF(K2="","",IF(K2&lt;TODAY(),"Vencido",IF(K2-TODAY()&lt;=5,"Por vencer","Al día")))</f>
        <v/>
      </c>
      <c r="N2" s="7">
        <f>IF(A2="","",TRIM(A2&amp;" "&amp;B2))</f>
        <v/>
      </c>
    </row>
    <row r="3">
      <c r="A3" t="inlineStr">
        <is>
          <t>Socio</t>
        </is>
      </c>
      <c r="B3" t="inlineStr">
        <is>
          <t>Ejemplo 2</t>
        </is>
      </c>
      <c r="C3" t="inlineStr">
        <is>
          <t>ejemplo2@example.com</t>
        </is>
      </c>
      <c r="D3" s="3" t="inlineStr">
        <is>
          <t>0926687856</t>
        </is>
      </c>
      <c r="E3" s="3" t="inlineStr">
        <is>
          <t>0990000002</t>
        </is>
      </c>
      <c r="F3" s="3" t="inlineStr">
        <is>
          <t>02/11/1990</t>
        </is>
      </c>
      <c r="G3" t="inlineStr">
        <is>
          <t>m</t>
        </is>
      </c>
      <c r="H3" t="inlineStr">
        <is>
          <t>Mensual</t>
        </is>
      </c>
      <c r="I3" s="4" t="n">
        <v>25</v>
      </c>
      <c r="J3" s="5">
        <f>TODAY()-27</f>
        <v/>
      </c>
      <c r="K3" s="5">
        <f>EDATE(J3,1)</f>
        <v/>
      </c>
      <c r="L3" s="6">
        <f>IF(K3="","",K3-TODAY())</f>
        <v/>
      </c>
      <c r="M3" s="7">
        <f>IF(K3="","",IF(K3&lt;TODAY(),"Vencido",IF(K3-TODAY()&lt;=5,"Por vencer","Al día")))</f>
        <v/>
      </c>
      <c r="N3" s="7">
        <f>IF(A3="","",TRIM(A3&amp;" "&amp;B3))</f>
        <v/>
      </c>
    </row>
    <row r="4">
      <c r="A4" t="inlineStr">
        <is>
          <t>Socio</t>
        </is>
      </c>
      <c r="B4" t="inlineStr">
        <is>
          <t>Ejemplo 3</t>
        </is>
      </c>
      <c r="C4" t="inlineStr">
        <is>
          <t>ejemplo3@example.com</t>
        </is>
      </c>
      <c r="D4" s="3" t="inlineStr">
        <is>
          <t>1713175071</t>
        </is>
      </c>
      <c r="E4" s="3" t="inlineStr">
        <is>
          <t>0990000003</t>
        </is>
      </c>
      <c r="F4" s="3" t="inlineStr">
        <is>
          <t>20/07/2001</t>
        </is>
      </c>
      <c r="G4" t="inlineStr">
        <is>
          <t>f</t>
        </is>
      </c>
      <c r="H4" t="inlineStr">
        <is>
          <t>Trimestral</t>
        </is>
      </c>
      <c r="I4" s="4" t="n">
        <v>60</v>
      </c>
      <c r="J4" s="5">
        <f>TODAY()-28</f>
        <v/>
      </c>
      <c r="K4" s="5">
        <f>EDATE(J4,3)</f>
        <v/>
      </c>
      <c r="L4" s="6">
        <f>IF(K4="","",K4-TODAY())</f>
        <v/>
      </c>
      <c r="M4" s="7">
        <f>IF(K4="","",IF(K4&lt;TODAY(),"Vencido",IF(K4-TODAY()&lt;=5,"Por vencer","Al día")))</f>
        <v/>
      </c>
      <c r="N4" s="7">
        <f>IF(A4="","",TRIM(A4&amp;" "&amp;B4))</f>
        <v/>
      </c>
    </row>
    <row r="5">
      <c r="A5" t="inlineStr">
        <is>
          <t>Socio</t>
        </is>
      </c>
      <c r="B5" t="inlineStr">
        <is>
          <t>Ejemplo 4</t>
        </is>
      </c>
      <c r="C5" t="inlineStr">
        <is>
          <t>ejemplo4@example.com</t>
        </is>
      </c>
      <c r="D5" s="3" t="n"/>
      <c r="E5" s="3" t="inlineStr">
        <is>
          <t>0990000004</t>
        </is>
      </c>
      <c r="F5" s="3" t="inlineStr">
        <is>
          <t>08/09/1985</t>
        </is>
      </c>
      <c r="G5" t="inlineStr">
        <is>
          <t>m</t>
        </is>
      </c>
      <c r="H5" t="inlineStr">
        <is>
          <t>Mensual</t>
        </is>
      </c>
      <c r="I5" s="4" t="n">
        <v>25</v>
      </c>
      <c r="J5" s="5">
        <f>TODAY()-29</f>
        <v/>
      </c>
      <c r="K5" s="5">
        <f>EDATE(J5,1)</f>
        <v/>
      </c>
      <c r="L5" s="6">
        <f>IF(K5="","",K5-TODAY())</f>
        <v/>
      </c>
      <c r="M5" s="7">
        <f>IF(K5="","",IF(K5&lt;TODAY(),"Vencido",IF(K5-TODAY()&lt;=5,"Por vencer","Al día")))</f>
        <v/>
      </c>
      <c r="N5" s="7">
        <f>IF(A5="","",TRIM(A5&amp;" "&amp;B5))</f>
        <v/>
      </c>
    </row>
    <row r="6">
      <c r="A6" t="inlineStr">
        <is>
          <t>Socio</t>
        </is>
      </c>
      <c r="B6" t="inlineStr">
        <is>
          <t>Ejemplo 5</t>
        </is>
      </c>
      <c r="D6" s="3" t="n"/>
      <c r="E6" s="3" t="inlineStr">
        <is>
          <t>0990000005</t>
        </is>
      </c>
      <c r="F6" s="3" t="n"/>
      <c r="H6" t="inlineStr">
        <is>
          <t>Mensual</t>
        </is>
      </c>
      <c r="I6" s="4" t="n">
        <v>25</v>
      </c>
      <c r="J6" s="5">
        <f>TODAY()-45</f>
        <v/>
      </c>
      <c r="K6" s="5">
        <f>EDATE(J6,1)</f>
        <v/>
      </c>
      <c r="L6" s="6">
        <f>IF(K6="","",K6-TODAY())</f>
        <v/>
      </c>
      <c r="M6" s="7">
        <f>IF(K6="","",IF(K6&lt;TODAY(),"Vencido",IF(K6-TODAY()&lt;=5,"Por vencer","Al día")))</f>
        <v/>
      </c>
      <c r="N6" s="7">
        <f>IF(A6="","",TRIM(A6&amp;" "&amp;B6))</f>
        <v/>
      </c>
    </row>
    <row r="7">
      <c r="D7" s="3" t="n"/>
      <c r="E7" s="3" t="n"/>
      <c r="F7" s="3" t="n"/>
      <c r="I7" s="4" t="n"/>
      <c r="J7" s="5" t="n"/>
      <c r="K7" s="5" t="n"/>
      <c r="L7" s="6">
        <f>IF(K7="","",K7-TODAY())</f>
        <v/>
      </c>
      <c r="M7" s="7">
        <f>IF(K7="","",IF(K7&lt;TODAY(),"Vencido",IF(K7-TODAY()&lt;=5,"Por vencer","Al día")))</f>
        <v/>
      </c>
      <c r="N7" s="7">
        <f>IF(A7="","",TRIM(A7&amp;" "&amp;B7))</f>
        <v/>
      </c>
    </row>
    <row r="8">
      <c r="D8" s="3" t="n"/>
      <c r="E8" s="3" t="n"/>
      <c r="F8" s="3" t="n"/>
      <c r="I8" s="4" t="n"/>
      <c r="J8" s="5" t="n"/>
      <c r="K8" s="5" t="n"/>
      <c r="L8" s="6">
        <f>IF(K8="","",K8-TODAY())</f>
        <v/>
      </c>
      <c r="M8" s="7">
        <f>IF(K8="","",IF(K8&lt;TODAY(),"Vencido",IF(K8-TODAY()&lt;=5,"Por vencer","Al día")))</f>
        <v/>
      </c>
      <c r="N8" s="7">
        <f>IF(A8="","",TRIM(A8&amp;" "&amp;B8))</f>
        <v/>
      </c>
    </row>
    <row r="9">
      <c r="D9" s="3" t="n"/>
      <c r="E9" s="3" t="n"/>
      <c r="F9" s="3" t="n"/>
      <c r="I9" s="4" t="n"/>
      <c r="J9" s="5" t="n"/>
      <c r="K9" s="5" t="n"/>
      <c r="L9" s="6">
        <f>IF(K9="","",K9-TODAY())</f>
        <v/>
      </c>
      <c r="M9" s="7">
        <f>IF(K9="","",IF(K9&lt;TODAY(),"Vencido",IF(K9-TODAY()&lt;=5,"Por vencer","Al día")))</f>
        <v/>
      </c>
      <c r="N9" s="7">
        <f>IF(A9="","",TRIM(A9&amp;" "&amp;B9))</f>
        <v/>
      </c>
    </row>
    <row r="10">
      <c r="D10" s="3" t="n"/>
      <c r="E10" s="3" t="n"/>
      <c r="F10" s="3" t="n"/>
      <c r="I10" s="4" t="n"/>
      <c r="J10" s="5" t="n"/>
      <c r="K10" s="5" t="n"/>
      <c r="L10" s="6">
        <f>IF(K10="","",K10-TODAY())</f>
        <v/>
      </c>
      <c r="M10" s="7">
        <f>IF(K10="","",IF(K10&lt;TODAY(),"Vencido",IF(K10-TODAY()&lt;=5,"Por vencer","Al día")))</f>
        <v/>
      </c>
      <c r="N10" s="7">
        <f>IF(A10="","",TRIM(A10&amp;" "&amp;B10))</f>
        <v/>
      </c>
    </row>
    <row r="11">
      <c r="D11" s="3" t="n"/>
      <c r="E11" s="3" t="n"/>
      <c r="F11" s="3" t="n"/>
      <c r="I11" s="4" t="n"/>
      <c r="J11" s="5" t="n"/>
      <c r="K11" s="5" t="n"/>
      <c r="L11" s="6">
        <f>IF(K11="","",K11-TODAY())</f>
        <v/>
      </c>
      <c r="M11" s="7">
        <f>IF(K11="","",IF(K11&lt;TODAY(),"Vencido",IF(K11-TODAY()&lt;=5,"Por vencer","Al día")))</f>
        <v/>
      </c>
      <c r="N11" s="7">
        <f>IF(A11="","",TRIM(A11&amp;" "&amp;B11))</f>
        <v/>
      </c>
    </row>
    <row r="12">
      <c r="D12" s="3" t="n"/>
      <c r="E12" s="3" t="n"/>
      <c r="F12" s="3" t="n"/>
      <c r="I12" s="4" t="n"/>
      <c r="J12" s="5" t="n"/>
      <c r="K12" s="5" t="n"/>
      <c r="L12" s="6">
        <f>IF(K12="","",K12-TODAY())</f>
        <v/>
      </c>
      <c r="M12" s="7">
        <f>IF(K12="","",IF(K12&lt;TODAY(),"Vencido",IF(K12-TODAY()&lt;=5,"Por vencer","Al día")))</f>
        <v/>
      </c>
      <c r="N12" s="7">
        <f>IF(A12="","",TRIM(A12&amp;" "&amp;B12))</f>
        <v/>
      </c>
    </row>
    <row r="13">
      <c r="D13" s="3" t="n"/>
      <c r="E13" s="3" t="n"/>
      <c r="F13" s="3" t="n"/>
      <c r="I13" s="4" t="n"/>
      <c r="J13" s="5" t="n"/>
      <c r="K13" s="5" t="n"/>
      <c r="L13" s="6">
        <f>IF(K13="","",K13-TODAY())</f>
        <v/>
      </c>
      <c r="M13" s="7">
        <f>IF(K13="","",IF(K13&lt;TODAY(),"Vencido",IF(K13-TODAY()&lt;=5,"Por vencer","Al día")))</f>
        <v/>
      </c>
      <c r="N13" s="7">
        <f>IF(A13="","",TRIM(A13&amp;" "&amp;B13))</f>
        <v/>
      </c>
    </row>
    <row r="14">
      <c r="D14" s="3" t="n"/>
      <c r="E14" s="3" t="n"/>
      <c r="F14" s="3" t="n"/>
      <c r="I14" s="4" t="n"/>
      <c r="J14" s="5" t="n"/>
      <c r="K14" s="5" t="n"/>
      <c r="L14" s="6">
        <f>IF(K14="","",K14-TODAY())</f>
        <v/>
      </c>
      <c r="M14" s="7">
        <f>IF(K14="","",IF(K14&lt;TODAY(),"Vencido",IF(K14-TODAY()&lt;=5,"Por vencer","Al día")))</f>
        <v/>
      </c>
      <c r="N14" s="7">
        <f>IF(A14="","",TRIM(A14&amp;" "&amp;B14))</f>
        <v/>
      </c>
    </row>
    <row r="15">
      <c r="D15" s="3" t="n"/>
      <c r="E15" s="3" t="n"/>
      <c r="F15" s="3" t="n"/>
      <c r="I15" s="4" t="n"/>
      <c r="J15" s="5" t="n"/>
      <c r="K15" s="5" t="n"/>
      <c r="L15" s="6">
        <f>IF(K15="","",K15-TODAY())</f>
        <v/>
      </c>
      <c r="M15" s="7">
        <f>IF(K15="","",IF(K15&lt;TODAY(),"Vencido",IF(K15-TODAY()&lt;=5,"Por vencer","Al día")))</f>
        <v/>
      </c>
      <c r="N15" s="7">
        <f>IF(A15="","",TRIM(A15&amp;" "&amp;B15))</f>
        <v/>
      </c>
    </row>
    <row r="16">
      <c r="D16" s="3" t="n"/>
      <c r="E16" s="3" t="n"/>
      <c r="F16" s="3" t="n"/>
      <c r="I16" s="4" t="n"/>
      <c r="J16" s="5" t="n"/>
      <c r="K16" s="5" t="n"/>
      <c r="L16" s="6">
        <f>IF(K16="","",K16-TODAY())</f>
        <v/>
      </c>
      <c r="M16" s="7">
        <f>IF(K16="","",IF(K16&lt;TODAY(),"Vencido",IF(K16-TODAY()&lt;=5,"Por vencer","Al día")))</f>
        <v/>
      </c>
      <c r="N16" s="7">
        <f>IF(A16="","",TRIM(A16&amp;" "&amp;B16))</f>
        <v/>
      </c>
    </row>
    <row r="17">
      <c r="D17" s="3" t="n"/>
      <c r="E17" s="3" t="n"/>
      <c r="F17" s="3" t="n"/>
      <c r="I17" s="4" t="n"/>
      <c r="J17" s="5" t="n"/>
      <c r="K17" s="5" t="n"/>
      <c r="L17" s="6">
        <f>IF(K17="","",K17-TODAY())</f>
        <v/>
      </c>
      <c r="M17" s="7">
        <f>IF(K17="","",IF(K17&lt;TODAY(),"Vencido",IF(K17-TODAY()&lt;=5,"Por vencer","Al día")))</f>
        <v/>
      </c>
      <c r="N17" s="7">
        <f>IF(A17="","",TRIM(A17&amp;" "&amp;B17))</f>
        <v/>
      </c>
    </row>
    <row r="18">
      <c r="D18" s="3" t="n"/>
      <c r="E18" s="3" t="n"/>
      <c r="F18" s="3" t="n"/>
      <c r="I18" s="4" t="n"/>
      <c r="J18" s="5" t="n"/>
      <c r="K18" s="5" t="n"/>
      <c r="L18" s="6">
        <f>IF(K18="","",K18-TODAY())</f>
        <v/>
      </c>
      <c r="M18" s="7">
        <f>IF(K18="","",IF(K18&lt;TODAY(),"Vencido",IF(K18-TODAY()&lt;=5,"Por vencer","Al día")))</f>
        <v/>
      </c>
      <c r="N18" s="7">
        <f>IF(A18="","",TRIM(A18&amp;" "&amp;B18))</f>
        <v/>
      </c>
    </row>
    <row r="19">
      <c r="D19" s="3" t="n"/>
      <c r="E19" s="3" t="n"/>
      <c r="F19" s="3" t="n"/>
      <c r="I19" s="4" t="n"/>
      <c r="J19" s="5" t="n"/>
      <c r="K19" s="5" t="n"/>
      <c r="L19" s="6">
        <f>IF(K19="","",K19-TODAY())</f>
        <v/>
      </c>
      <c r="M19" s="7">
        <f>IF(K19="","",IF(K19&lt;TODAY(),"Vencido",IF(K19-TODAY()&lt;=5,"Por vencer","Al día")))</f>
        <v/>
      </c>
      <c r="N19" s="7">
        <f>IF(A19="","",TRIM(A19&amp;" "&amp;B19))</f>
        <v/>
      </c>
    </row>
    <row r="20">
      <c r="D20" s="3" t="n"/>
      <c r="E20" s="3" t="n"/>
      <c r="F20" s="3" t="n"/>
      <c r="I20" s="4" t="n"/>
      <c r="J20" s="5" t="n"/>
      <c r="K20" s="5" t="n"/>
      <c r="L20" s="6">
        <f>IF(K20="","",K20-TODAY())</f>
        <v/>
      </c>
      <c r="M20" s="7">
        <f>IF(K20="","",IF(K20&lt;TODAY(),"Vencido",IF(K20-TODAY()&lt;=5,"Por vencer","Al día")))</f>
        <v/>
      </c>
      <c r="N20" s="7">
        <f>IF(A20="","",TRIM(A20&amp;" "&amp;B20))</f>
        <v/>
      </c>
    </row>
    <row r="21">
      <c r="D21" s="3" t="n"/>
      <c r="E21" s="3" t="n"/>
      <c r="F21" s="3" t="n"/>
      <c r="I21" s="4" t="n"/>
      <c r="J21" s="5" t="n"/>
      <c r="K21" s="5" t="n"/>
      <c r="L21" s="6">
        <f>IF(K21="","",K21-TODAY())</f>
        <v/>
      </c>
      <c r="M21" s="7">
        <f>IF(K21="","",IF(K21&lt;TODAY(),"Vencido",IF(K21-TODAY()&lt;=5,"Por vencer","Al día")))</f>
        <v/>
      </c>
      <c r="N21" s="7">
        <f>IF(A21="","",TRIM(A21&amp;" "&amp;B21))</f>
        <v/>
      </c>
    </row>
    <row r="22">
      <c r="D22" s="3" t="n"/>
      <c r="E22" s="3" t="n"/>
      <c r="F22" s="3" t="n"/>
      <c r="I22" s="4" t="n"/>
      <c r="J22" s="5" t="n"/>
      <c r="K22" s="5" t="n"/>
      <c r="L22" s="6">
        <f>IF(K22="","",K22-TODAY())</f>
        <v/>
      </c>
      <c r="M22" s="7">
        <f>IF(K22="","",IF(K22&lt;TODAY(),"Vencido",IF(K22-TODAY()&lt;=5,"Por vencer","Al día")))</f>
        <v/>
      </c>
      <c r="N22" s="7">
        <f>IF(A22="","",TRIM(A22&amp;" "&amp;B22))</f>
        <v/>
      </c>
    </row>
    <row r="23">
      <c r="D23" s="3" t="n"/>
      <c r="E23" s="3" t="n"/>
      <c r="F23" s="3" t="n"/>
      <c r="I23" s="4" t="n"/>
      <c r="J23" s="5" t="n"/>
      <c r="K23" s="5" t="n"/>
      <c r="L23" s="6">
        <f>IF(K23="","",K23-TODAY())</f>
        <v/>
      </c>
      <c r="M23" s="7">
        <f>IF(K23="","",IF(K23&lt;TODAY(),"Vencido",IF(K23-TODAY()&lt;=5,"Por vencer","Al día")))</f>
        <v/>
      </c>
      <c r="N23" s="7">
        <f>IF(A23="","",TRIM(A23&amp;" "&amp;B23))</f>
        <v/>
      </c>
    </row>
    <row r="24">
      <c r="D24" s="3" t="n"/>
      <c r="E24" s="3" t="n"/>
      <c r="F24" s="3" t="n"/>
      <c r="I24" s="4" t="n"/>
      <c r="J24" s="5" t="n"/>
      <c r="K24" s="5" t="n"/>
      <c r="L24" s="6">
        <f>IF(K24="","",K24-TODAY())</f>
        <v/>
      </c>
      <c r="M24" s="7">
        <f>IF(K24="","",IF(K24&lt;TODAY(),"Vencido",IF(K24-TODAY()&lt;=5,"Por vencer","Al día")))</f>
        <v/>
      </c>
      <c r="N24" s="7">
        <f>IF(A24="","",TRIM(A24&amp;" "&amp;B24))</f>
        <v/>
      </c>
    </row>
    <row r="25">
      <c r="D25" s="3" t="n"/>
      <c r="E25" s="3" t="n"/>
      <c r="F25" s="3" t="n"/>
      <c r="I25" s="4" t="n"/>
      <c r="J25" s="5" t="n"/>
      <c r="K25" s="5" t="n"/>
      <c r="L25" s="6">
        <f>IF(K25="","",K25-TODAY())</f>
        <v/>
      </c>
      <c r="M25" s="7">
        <f>IF(K25="","",IF(K25&lt;TODAY(),"Vencido",IF(K25-TODAY()&lt;=5,"Por vencer","Al día")))</f>
        <v/>
      </c>
      <c r="N25" s="7">
        <f>IF(A25="","",TRIM(A25&amp;" "&amp;B25))</f>
        <v/>
      </c>
    </row>
    <row r="26">
      <c r="D26" s="3" t="n"/>
      <c r="E26" s="3" t="n"/>
      <c r="F26" s="3" t="n"/>
      <c r="I26" s="4" t="n"/>
      <c r="J26" s="5" t="n"/>
      <c r="K26" s="5" t="n"/>
      <c r="L26" s="6">
        <f>IF(K26="","",K26-TODAY())</f>
        <v/>
      </c>
      <c r="M26" s="7">
        <f>IF(K26="","",IF(K26&lt;TODAY(),"Vencido",IF(K26-TODAY()&lt;=5,"Por vencer","Al día")))</f>
        <v/>
      </c>
      <c r="N26" s="7">
        <f>IF(A26="","",TRIM(A26&amp;" "&amp;B26))</f>
        <v/>
      </c>
    </row>
    <row r="27">
      <c r="D27" s="3" t="n"/>
      <c r="E27" s="3" t="n"/>
      <c r="F27" s="3" t="n"/>
      <c r="I27" s="4" t="n"/>
      <c r="J27" s="5" t="n"/>
      <c r="K27" s="5" t="n"/>
      <c r="L27" s="6">
        <f>IF(K27="","",K27-TODAY())</f>
        <v/>
      </c>
      <c r="M27" s="7">
        <f>IF(K27="","",IF(K27&lt;TODAY(),"Vencido",IF(K27-TODAY()&lt;=5,"Por vencer","Al día")))</f>
        <v/>
      </c>
      <c r="N27" s="7">
        <f>IF(A27="","",TRIM(A27&amp;" "&amp;B27))</f>
        <v/>
      </c>
    </row>
    <row r="28">
      <c r="D28" s="3" t="n"/>
      <c r="E28" s="3" t="n"/>
      <c r="F28" s="3" t="n"/>
      <c r="I28" s="4" t="n"/>
      <c r="J28" s="5" t="n"/>
      <c r="K28" s="5" t="n"/>
      <c r="L28" s="6">
        <f>IF(K28="","",K28-TODAY())</f>
        <v/>
      </c>
      <c r="M28" s="7">
        <f>IF(K28="","",IF(K28&lt;TODAY(),"Vencido",IF(K28-TODAY()&lt;=5,"Por vencer","Al día")))</f>
        <v/>
      </c>
      <c r="N28" s="7">
        <f>IF(A28="","",TRIM(A28&amp;" "&amp;B28))</f>
        <v/>
      </c>
    </row>
    <row r="29">
      <c r="D29" s="3" t="n"/>
      <c r="E29" s="3" t="n"/>
      <c r="F29" s="3" t="n"/>
      <c r="I29" s="4" t="n"/>
      <c r="J29" s="5" t="n"/>
      <c r="K29" s="5" t="n"/>
      <c r="L29" s="6">
        <f>IF(K29="","",K29-TODAY())</f>
        <v/>
      </c>
      <c r="M29" s="7">
        <f>IF(K29="","",IF(K29&lt;TODAY(),"Vencido",IF(K29-TODAY()&lt;=5,"Por vencer","Al día")))</f>
        <v/>
      </c>
      <c r="N29" s="7">
        <f>IF(A29="","",TRIM(A29&amp;" "&amp;B29))</f>
        <v/>
      </c>
    </row>
    <row r="30">
      <c r="D30" s="3" t="n"/>
      <c r="E30" s="3" t="n"/>
      <c r="F30" s="3" t="n"/>
      <c r="I30" s="4" t="n"/>
      <c r="J30" s="5" t="n"/>
      <c r="K30" s="5" t="n"/>
      <c r="L30" s="6">
        <f>IF(K30="","",K30-TODAY())</f>
        <v/>
      </c>
      <c r="M30" s="7">
        <f>IF(K30="","",IF(K30&lt;TODAY(),"Vencido",IF(K30-TODAY()&lt;=5,"Por vencer","Al día")))</f>
        <v/>
      </c>
      <c r="N30" s="7">
        <f>IF(A30="","",TRIM(A30&amp;" "&amp;B30))</f>
        <v/>
      </c>
    </row>
    <row r="31">
      <c r="D31" s="3" t="n"/>
      <c r="E31" s="3" t="n"/>
      <c r="F31" s="3" t="n"/>
      <c r="I31" s="4" t="n"/>
      <c r="J31" s="5" t="n"/>
      <c r="K31" s="5" t="n"/>
      <c r="L31" s="6">
        <f>IF(K31="","",K31-TODAY())</f>
        <v/>
      </c>
      <c r="M31" s="7">
        <f>IF(K31="","",IF(K31&lt;TODAY(),"Vencido",IF(K31-TODAY()&lt;=5,"Por vencer","Al día")))</f>
        <v/>
      </c>
      <c r="N31" s="7">
        <f>IF(A31="","",TRIM(A31&amp;" "&amp;B31))</f>
        <v/>
      </c>
    </row>
    <row r="32">
      <c r="D32" s="3" t="n"/>
      <c r="E32" s="3" t="n"/>
      <c r="F32" s="3" t="n"/>
      <c r="I32" s="4" t="n"/>
      <c r="J32" s="5" t="n"/>
      <c r="K32" s="5" t="n"/>
      <c r="L32" s="6">
        <f>IF(K32="","",K32-TODAY())</f>
        <v/>
      </c>
      <c r="M32" s="7">
        <f>IF(K32="","",IF(K32&lt;TODAY(),"Vencido",IF(K32-TODAY()&lt;=5,"Por vencer","Al día")))</f>
        <v/>
      </c>
      <c r="N32" s="7">
        <f>IF(A32="","",TRIM(A32&amp;" "&amp;B32))</f>
        <v/>
      </c>
    </row>
    <row r="33">
      <c r="D33" s="3" t="n"/>
      <c r="E33" s="3" t="n"/>
      <c r="F33" s="3" t="n"/>
      <c r="I33" s="4" t="n"/>
      <c r="J33" s="5" t="n"/>
      <c r="K33" s="5" t="n"/>
      <c r="L33" s="6">
        <f>IF(K33="","",K33-TODAY())</f>
        <v/>
      </c>
      <c r="M33" s="7">
        <f>IF(K33="","",IF(K33&lt;TODAY(),"Vencido",IF(K33-TODAY()&lt;=5,"Por vencer","Al día")))</f>
        <v/>
      </c>
      <c r="N33" s="7">
        <f>IF(A33="","",TRIM(A33&amp;" "&amp;B33))</f>
        <v/>
      </c>
    </row>
    <row r="34">
      <c r="D34" s="3" t="n"/>
      <c r="E34" s="3" t="n"/>
      <c r="F34" s="3" t="n"/>
      <c r="I34" s="4" t="n"/>
      <c r="J34" s="5" t="n"/>
      <c r="K34" s="5" t="n"/>
      <c r="L34" s="6">
        <f>IF(K34="","",K34-TODAY())</f>
        <v/>
      </c>
      <c r="M34" s="7">
        <f>IF(K34="","",IF(K34&lt;TODAY(),"Vencido",IF(K34-TODAY()&lt;=5,"Por vencer","Al día")))</f>
        <v/>
      </c>
      <c r="N34" s="7">
        <f>IF(A34="","",TRIM(A34&amp;" "&amp;B34))</f>
        <v/>
      </c>
    </row>
    <row r="35">
      <c r="D35" s="3" t="n"/>
      <c r="E35" s="3" t="n"/>
      <c r="F35" s="3" t="n"/>
      <c r="I35" s="4" t="n"/>
      <c r="J35" s="5" t="n"/>
      <c r="K35" s="5" t="n"/>
      <c r="L35" s="6">
        <f>IF(K35="","",K35-TODAY())</f>
        <v/>
      </c>
      <c r="M35" s="7">
        <f>IF(K35="","",IF(K35&lt;TODAY(),"Vencido",IF(K35-TODAY()&lt;=5,"Por vencer","Al día")))</f>
        <v/>
      </c>
      <c r="N35" s="7">
        <f>IF(A35="","",TRIM(A35&amp;" "&amp;B35))</f>
        <v/>
      </c>
    </row>
    <row r="36">
      <c r="D36" s="3" t="n"/>
      <c r="E36" s="3" t="n"/>
      <c r="F36" s="3" t="n"/>
      <c r="I36" s="4" t="n"/>
      <c r="J36" s="5" t="n"/>
      <c r="K36" s="5" t="n"/>
      <c r="L36" s="6">
        <f>IF(K36="","",K36-TODAY())</f>
        <v/>
      </c>
      <c r="M36" s="7">
        <f>IF(K36="","",IF(K36&lt;TODAY(),"Vencido",IF(K36-TODAY()&lt;=5,"Por vencer","Al día")))</f>
        <v/>
      </c>
      <c r="N36" s="7">
        <f>IF(A36="","",TRIM(A36&amp;" "&amp;B36))</f>
        <v/>
      </c>
    </row>
    <row r="37">
      <c r="D37" s="3" t="n"/>
      <c r="E37" s="3" t="n"/>
      <c r="F37" s="3" t="n"/>
      <c r="I37" s="4" t="n"/>
      <c r="J37" s="5" t="n"/>
      <c r="K37" s="5" t="n"/>
      <c r="L37" s="6">
        <f>IF(K37="","",K37-TODAY())</f>
        <v/>
      </c>
      <c r="M37" s="7">
        <f>IF(K37="","",IF(K37&lt;TODAY(),"Vencido",IF(K37-TODAY()&lt;=5,"Por vencer","Al día")))</f>
        <v/>
      </c>
      <c r="N37" s="7">
        <f>IF(A37="","",TRIM(A37&amp;" "&amp;B37))</f>
        <v/>
      </c>
    </row>
    <row r="38">
      <c r="D38" s="3" t="n"/>
      <c r="E38" s="3" t="n"/>
      <c r="F38" s="3" t="n"/>
      <c r="I38" s="4" t="n"/>
      <c r="J38" s="5" t="n"/>
      <c r="K38" s="5" t="n"/>
      <c r="L38" s="6">
        <f>IF(K38="","",K38-TODAY())</f>
        <v/>
      </c>
      <c r="M38" s="7">
        <f>IF(K38="","",IF(K38&lt;TODAY(),"Vencido",IF(K38-TODAY()&lt;=5,"Por vencer","Al día")))</f>
        <v/>
      </c>
      <c r="N38" s="7">
        <f>IF(A38="","",TRIM(A38&amp;" "&amp;B38))</f>
        <v/>
      </c>
    </row>
    <row r="39">
      <c r="D39" s="3" t="n"/>
      <c r="E39" s="3" t="n"/>
      <c r="F39" s="3" t="n"/>
      <c r="I39" s="4" t="n"/>
      <c r="J39" s="5" t="n"/>
      <c r="K39" s="5" t="n"/>
      <c r="L39" s="6">
        <f>IF(K39="","",K39-TODAY())</f>
        <v/>
      </c>
      <c r="M39" s="7">
        <f>IF(K39="","",IF(K39&lt;TODAY(),"Vencido",IF(K39-TODAY()&lt;=5,"Por vencer","Al día")))</f>
        <v/>
      </c>
      <c r="N39" s="7">
        <f>IF(A39="","",TRIM(A39&amp;" "&amp;B39))</f>
        <v/>
      </c>
    </row>
    <row r="40">
      <c r="D40" s="3" t="n"/>
      <c r="E40" s="3" t="n"/>
      <c r="F40" s="3" t="n"/>
      <c r="I40" s="4" t="n"/>
      <c r="J40" s="5" t="n"/>
      <c r="K40" s="5" t="n"/>
      <c r="L40" s="6">
        <f>IF(K40="","",K40-TODAY())</f>
        <v/>
      </c>
      <c r="M40" s="7">
        <f>IF(K40="","",IF(K40&lt;TODAY(),"Vencido",IF(K40-TODAY()&lt;=5,"Por vencer","Al día")))</f>
        <v/>
      </c>
      <c r="N40" s="7">
        <f>IF(A40="","",TRIM(A40&amp;" "&amp;B40))</f>
        <v/>
      </c>
    </row>
    <row r="41">
      <c r="D41" s="3" t="n"/>
      <c r="E41" s="3" t="n"/>
      <c r="F41" s="3" t="n"/>
      <c r="I41" s="4" t="n"/>
      <c r="J41" s="5" t="n"/>
      <c r="K41" s="5" t="n"/>
      <c r="L41" s="6">
        <f>IF(K41="","",K41-TODAY())</f>
        <v/>
      </c>
      <c r="M41" s="7">
        <f>IF(K41="","",IF(K41&lt;TODAY(),"Vencido",IF(K41-TODAY()&lt;=5,"Por vencer","Al día")))</f>
        <v/>
      </c>
      <c r="N41" s="7">
        <f>IF(A41="","",TRIM(A41&amp;" "&amp;B41))</f>
        <v/>
      </c>
    </row>
    <row r="42">
      <c r="D42" s="3" t="n"/>
      <c r="E42" s="3" t="n"/>
      <c r="F42" s="3" t="n"/>
      <c r="I42" s="4" t="n"/>
      <c r="J42" s="5" t="n"/>
      <c r="K42" s="5" t="n"/>
      <c r="L42" s="6">
        <f>IF(K42="","",K42-TODAY())</f>
        <v/>
      </c>
      <c r="M42" s="7">
        <f>IF(K42="","",IF(K42&lt;TODAY(),"Vencido",IF(K42-TODAY()&lt;=5,"Por vencer","Al día")))</f>
        <v/>
      </c>
      <c r="N42" s="7">
        <f>IF(A42="","",TRIM(A42&amp;" "&amp;B42))</f>
        <v/>
      </c>
    </row>
    <row r="43">
      <c r="D43" s="3" t="n"/>
      <c r="E43" s="3" t="n"/>
      <c r="F43" s="3" t="n"/>
      <c r="I43" s="4" t="n"/>
      <c r="J43" s="5" t="n"/>
      <c r="K43" s="5" t="n"/>
      <c r="L43" s="6">
        <f>IF(K43="","",K43-TODAY())</f>
        <v/>
      </c>
      <c r="M43" s="7">
        <f>IF(K43="","",IF(K43&lt;TODAY(),"Vencido",IF(K43-TODAY()&lt;=5,"Por vencer","Al día")))</f>
        <v/>
      </c>
      <c r="N43" s="7">
        <f>IF(A43="","",TRIM(A43&amp;" "&amp;B43))</f>
        <v/>
      </c>
    </row>
    <row r="44">
      <c r="D44" s="3" t="n"/>
      <c r="E44" s="3" t="n"/>
      <c r="F44" s="3" t="n"/>
      <c r="I44" s="4" t="n"/>
      <c r="J44" s="5" t="n"/>
      <c r="K44" s="5" t="n"/>
      <c r="L44" s="6">
        <f>IF(K44="","",K44-TODAY())</f>
        <v/>
      </c>
      <c r="M44" s="7">
        <f>IF(K44="","",IF(K44&lt;TODAY(),"Vencido",IF(K44-TODAY()&lt;=5,"Por vencer","Al día")))</f>
        <v/>
      </c>
      <c r="N44" s="7">
        <f>IF(A44="","",TRIM(A44&amp;" "&amp;B44))</f>
        <v/>
      </c>
    </row>
    <row r="45">
      <c r="D45" s="3" t="n"/>
      <c r="E45" s="3" t="n"/>
      <c r="F45" s="3" t="n"/>
      <c r="I45" s="4" t="n"/>
      <c r="J45" s="5" t="n"/>
      <c r="K45" s="5" t="n"/>
      <c r="L45" s="6">
        <f>IF(K45="","",K45-TODAY())</f>
        <v/>
      </c>
      <c r="M45" s="7">
        <f>IF(K45="","",IF(K45&lt;TODAY(),"Vencido",IF(K45-TODAY()&lt;=5,"Por vencer","Al día")))</f>
        <v/>
      </c>
      <c r="N45" s="7">
        <f>IF(A45="","",TRIM(A45&amp;" "&amp;B45))</f>
        <v/>
      </c>
    </row>
    <row r="46">
      <c r="D46" s="3" t="n"/>
      <c r="E46" s="3" t="n"/>
      <c r="F46" s="3" t="n"/>
      <c r="I46" s="4" t="n"/>
      <c r="J46" s="5" t="n"/>
      <c r="K46" s="5" t="n"/>
      <c r="L46" s="6">
        <f>IF(K46="","",K46-TODAY())</f>
        <v/>
      </c>
      <c r="M46" s="7">
        <f>IF(K46="","",IF(K46&lt;TODAY(),"Vencido",IF(K46-TODAY()&lt;=5,"Por vencer","Al día")))</f>
        <v/>
      </c>
      <c r="N46" s="7">
        <f>IF(A46="","",TRIM(A46&amp;" "&amp;B46))</f>
        <v/>
      </c>
    </row>
    <row r="47">
      <c r="D47" s="3" t="n"/>
      <c r="E47" s="3" t="n"/>
      <c r="F47" s="3" t="n"/>
      <c r="I47" s="4" t="n"/>
      <c r="J47" s="5" t="n"/>
      <c r="K47" s="5" t="n"/>
      <c r="L47" s="6">
        <f>IF(K47="","",K47-TODAY())</f>
        <v/>
      </c>
      <c r="M47" s="7">
        <f>IF(K47="","",IF(K47&lt;TODAY(),"Vencido",IF(K47-TODAY()&lt;=5,"Por vencer","Al día")))</f>
        <v/>
      </c>
      <c r="N47" s="7">
        <f>IF(A47="","",TRIM(A47&amp;" "&amp;B47))</f>
        <v/>
      </c>
    </row>
    <row r="48">
      <c r="D48" s="3" t="n"/>
      <c r="E48" s="3" t="n"/>
      <c r="F48" s="3" t="n"/>
      <c r="I48" s="4" t="n"/>
      <c r="J48" s="5" t="n"/>
      <c r="K48" s="5" t="n"/>
      <c r="L48" s="6">
        <f>IF(K48="","",K48-TODAY())</f>
        <v/>
      </c>
      <c r="M48" s="7">
        <f>IF(K48="","",IF(K48&lt;TODAY(),"Vencido",IF(K48-TODAY()&lt;=5,"Por vencer","Al día")))</f>
        <v/>
      </c>
      <c r="N48" s="7">
        <f>IF(A48="","",TRIM(A48&amp;" "&amp;B48))</f>
        <v/>
      </c>
    </row>
    <row r="49">
      <c r="D49" s="3" t="n"/>
      <c r="E49" s="3" t="n"/>
      <c r="F49" s="3" t="n"/>
      <c r="I49" s="4" t="n"/>
      <c r="J49" s="5" t="n"/>
      <c r="K49" s="5" t="n"/>
      <c r="L49" s="6">
        <f>IF(K49="","",K49-TODAY())</f>
        <v/>
      </c>
      <c r="M49" s="7">
        <f>IF(K49="","",IF(K49&lt;TODAY(),"Vencido",IF(K49-TODAY()&lt;=5,"Por vencer","Al día")))</f>
        <v/>
      </c>
      <c r="N49" s="7">
        <f>IF(A49="","",TRIM(A49&amp;" "&amp;B49))</f>
        <v/>
      </c>
    </row>
    <row r="50">
      <c r="D50" s="3" t="n"/>
      <c r="E50" s="3" t="n"/>
      <c r="F50" s="3" t="n"/>
      <c r="I50" s="4" t="n"/>
      <c r="J50" s="5" t="n"/>
      <c r="K50" s="5" t="n"/>
      <c r="L50" s="6">
        <f>IF(K50="","",K50-TODAY())</f>
        <v/>
      </c>
      <c r="M50" s="7">
        <f>IF(K50="","",IF(K50&lt;TODAY(),"Vencido",IF(K50-TODAY()&lt;=5,"Por vencer","Al día")))</f>
        <v/>
      </c>
      <c r="N50" s="7">
        <f>IF(A50="","",TRIM(A50&amp;" "&amp;B50))</f>
        <v/>
      </c>
    </row>
    <row r="51">
      <c r="D51" s="3" t="n"/>
      <c r="E51" s="3" t="n"/>
      <c r="F51" s="3" t="n"/>
      <c r="I51" s="4" t="n"/>
      <c r="J51" s="5" t="n"/>
      <c r="K51" s="5" t="n"/>
      <c r="L51" s="6">
        <f>IF(K51="","",K51-TODAY())</f>
        <v/>
      </c>
      <c r="M51" s="7">
        <f>IF(K51="","",IF(K51&lt;TODAY(),"Vencido",IF(K51-TODAY()&lt;=5,"Por vencer","Al día")))</f>
        <v/>
      </c>
      <c r="N51" s="7">
        <f>IF(A51="","",TRIM(A51&amp;" "&amp;B51))</f>
        <v/>
      </c>
    </row>
    <row r="52">
      <c r="D52" s="3" t="n"/>
      <c r="E52" s="3" t="n"/>
      <c r="F52" s="3" t="n"/>
      <c r="I52" s="4" t="n"/>
      <c r="J52" s="5" t="n"/>
      <c r="K52" s="5" t="n"/>
      <c r="L52" s="6">
        <f>IF(K52="","",K52-TODAY())</f>
        <v/>
      </c>
      <c r="M52" s="7">
        <f>IF(K52="","",IF(K52&lt;TODAY(),"Vencido",IF(K52-TODAY()&lt;=5,"Por vencer","Al día")))</f>
        <v/>
      </c>
      <c r="N52" s="7">
        <f>IF(A52="","",TRIM(A52&amp;" "&amp;B52))</f>
        <v/>
      </c>
    </row>
    <row r="53">
      <c r="D53" s="3" t="n"/>
      <c r="E53" s="3" t="n"/>
      <c r="F53" s="3" t="n"/>
      <c r="I53" s="4" t="n"/>
      <c r="J53" s="5" t="n"/>
      <c r="K53" s="5" t="n"/>
      <c r="L53" s="6">
        <f>IF(K53="","",K53-TODAY())</f>
        <v/>
      </c>
      <c r="M53" s="7">
        <f>IF(K53="","",IF(K53&lt;TODAY(),"Vencido",IF(K53-TODAY()&lt;=5,"Por vencer","Al día")))</f>
        <v/>
      </c>
      <c r="N53" s="7">
        <f>IF(A53="","",TRIM(A53&amp;" "&amp;B53))</f>
        <v/>
      </c>
    </row>
    <row r="54">
      <c r="D54" s="3" t="n"/>
      <c r="E54" s="3" t="n"/>
      <c r="F54" s="3" t="n"/>
      <c r="I54" s="4" t="n"/>
      <c r="J54" s="5" t="n"/>
      <c r="K54" s="5" t="n"/>
      <c r="L54" s="6">
        <f>IF(K54="","",K54-TODAY())</f>
        <v/>
      </c>
      <c r="M54" s="7">
        <f>IF(K54="","",IF(K54&lt;TODAY(),"Vencido",IF(K54-TODAY()&lt;=5,"Por vencer","Al día")))</f>
        <v/>
      </c>
      <c r="N54" s="7">
        <f>IF(A54="","",TRIM(A54&amp;" "&amp;B54))</f>
        <v/>
      </c>
    </row>
    <row r="55">
      <c r="D55" s="3" t="n"/>
      <c r="E55" s="3" t="n"/>
      <c r="F55" s="3" t="n"/>
      <c r="I55" s="4" t="n"/>
      <c r="J55" s="5" t="n"/>
      <c r="K55" s="5" t="n"/>
      <c r="L55" s="6">
        <f>IF(K55="","",K55-TODAY())</f>
        <v/>
      </c>
      <c r="M55" s="7">
        <f>IF(K55="","",IF(K55&lt;TODAY(),"Vencido",IF(K55-TODAY()&lt;=5,"Por vencer","Al día")))</f>
        <v/>
      </c>
      <c r="N55" s="7">
        <f>IF(A55="","",TRIM(A55&amp;" "&amp;B55))</f>
        <v/>
      </c>
    </row>
    <row r="56">
      <c r="D56" s="3" t="n"/>
      <c r="E56" s="3" t="n"/>
      <c r="F56" s="3" t="n"/>
      <c r="I56" s="4" t="n"/>
      <c r="J56" s="5" t="n"/>
      <c r="K56" s="5" t="n"/>
      <c r="L56" s="6">
        <f>IF(K56="","",K56-TODAY())</f>
        <v/>
      </c>
      <c r="M56" s="7">
        <f>IF(K56="","",IF(K56&lt;TODAY(),"Vencido",IF(K56-TODAY()&lt;=5,"Por vencer","Al día")))</f>
        <v/>
      </c>
      <c r="N56" s="7">
        <f>IF(A56="","",TRIM(A56&amp;" "&amp;B56))</f>
        <v/>
      </c>
    </row>
    <row r="57">
      <c r="D57" s="3" t="n"/>
      <c r="E57" s="3" t="n"/>
      <c r="F57" s="3" t="n"/>
      <c r="I57" s="4" t="n"/>
      <c r="J57" s="5" t="n"/>
      <c r="K57" s="5" t="n"/>
      <c r="L57" s="6">
        <f>IF(K57="","",K57-TODAY())</f>
        <v/>
      </c>
      <c r="M57" s="7">
        <f>IF(K57="","",IF(K57&lt;TODAY(),"Vencido",IF(K57-TODAY()&lt;=5,"Por vencer","Al día")))</f>
        <v/>
      </c>
      <c r="N57" s="7">
        <f>IF(A57="","",TRIM(A57&amp;" "&amp;B57))</f>
        <v/>
      </c>
    </row>
    <row r="58">
      <c r="D58" s="3" t="n"/>
      <c r="E58" s="3" t="n"/>
      <c r="F58" s="3" t="n"/>
      <c r="I58" s="4" t="n"/>
      <c r="J58" s="5" t="n"/>
      <c r="K58" s="5" t="n"/>
      <c r="L58" s="6">
        <f>IF(K58="","",K58-TODAY())</f>
        <v/>
      </c>
      <c r="M58" s="7">
        <f>IF(K58="","",IF(K58&lt;TODAY(),"Vencido",IF(K58-TODAY()&lt;=5,"Por vencer","Al día")))</f>
        <v/>
      </c>
      <c r="N58" s="7">
        <f>IF(A58="","",TRIM(A58&amp;" "&amp;B58))</f>
        <v/>
      </c>
    </row>
    <row r="59">
      <c r="D59" s="3" t="n"/>
      <c r="E59" s="3" t="n"/>
      <c r="F59" s="3" t="n"/>
      <c r="I59" s="4" t="n"/>
      <c r="J59" s="5" t="n"/>
      <c r="K59" s="5" t="n"/>
      <c r="L59" s="6">
        <f>IF(K59="","",K59-TODAY())</f>
        <v/>
      </c>
      <c r="M59" s="7">
        <f>IF(K59="","",IF(K59&lt;TODAY(),"Vencido",IF(K59-TODAY()&lt;=5,"Por vencer","Al día")))</f>
        <v/>
      </c>
      <c r="N59" s="7">
        <f>IF(A59="","",TRIM(A59&amp;" "&amp;B59))</f>
        <v/>
      </c>
    </row>
    <row r="60">
      <c r="D60" s="3" t="n"/>
      <c r="E60" s="3" t="n"/>
      <c r="F60" s="3" t="n"/>
      <c r="I60" s="4" t="n"/>
      <c r="J60" s="5" t="n"/>
      <c r="K60" s="5" t="n"/>
      <c r="L60" s="6">
        <f>IF(K60="","",K60-TODAY())</f>
        <v/>
      </c>
      <c r="M60" s="7">
        <f>IF(K60="","",IF(K60&lt;TODAY(),"Vencido",IF(K60-TODAY()&lt;=5,"Por vencer","Al día")))</f>
        <v/>
      </c>
      <c r="N60" s="7">
        <f>IF(A60="","",TRIM(A60&amp;" "&amp;B60))</f>
        <v/>
      </c>
    </row>
    <row r="61">
      <c r="D61" s="3" t="n"/>
      <c r="E61" s="3" t="n"/>
      <c r="F61" s="3" t="n"/>
      <c r="I61" s="4" t="n"/>
      <c r="J61" s="5" t="n"/>
      <c r="K61" s="5" t="n"/>
      <c r="L61" s="6">
        <f>IF(K61="","",K61-TODAY())</f>
        <v/>
      </c>
      <c r="M61" s="7">
        <f>IF(K61="","",IF(K61&lt;TODAY(),"Vencido",IF(K61-TODAY()&lt;=5,"Por vencer","Al día")))</f>
        <v/>
      </c>
      <c r="N61" s="7">
        <f>IF(A61="","",TRIM(A61&amp;" "&amp;B61))</f>
        <v/>
      </c>
    </row>
    <row r="62">
      <c r="D62" s="3" t="n"/>
      <c r="E62" s="3" t="n"/>
      <c r="F62" s="3" t="n"/>
      <c r="I62" s="4" t="n"/>
      <c r="J62" s="5" t="n"/>
      <c r="K62" s="5" t="n"/>
      <c r="L62" s="6">
        <f>IF(K62="","",K62-TODAY())</f>
        <v/>
      </c>
      <c r="M62" s="7">
        <f>IF(K62="","",IF(K62&lt;TODAY(),"Vencido",IF(K62-TODAY()&lt;=5,"Por vencer","Al día")))</f>
        <v/>
      </c>
      <c r="N62" s="7">
        <f>IF(A62="","",TRIM(A62&amp;" "&amp;B62))</f>
        <v/>
      </c>
    </row>
    <row r="63">
      <c r="D63" s="3" t="n"/>
      <c r="E63" s="3" t="n"/>
      <c r="F63" s="3" t="n"/>
      <c r="I63" s="4" t="n"/>
      <c r="J63" s="5" t="n"/>
      <c r="K63" s="5" t="n"/>
      <c r="L63" s="6">
        <f>IF(K63="","",K63-TODAY())</f>
        <v/>
      </c>
      <c r="M63" s="7">
        <f>IF(K63="","",IF(K63&lt;TODAY(),"Vencido",IF(K63-TODAY()&lt;=5,"Por vencer","Al día")))</f>
        <v/>
      </c>
      <c r="N63" s="7">
        <f>IF(A63="","",TRIM(A63&amp;" "&amp;B63))</f>
        <v/>
      </c>
    </row>
    <row r="64">
      <c r="D64" s="3" t="n"/>
      <c r="E64" s="3" t="n"/>
      <c r="F64" s="3" t="n"/>
      <c r="I64" s="4" t="n"/>
      <c r="J64" s="5" t="n"/>
      <c r="K64" s="5" t="n"/>
      <c r="L64" s="6">
        <f>IF(K64="","",K64-TODAY())</f>
        <v/>
      </c>
      <c r="M64" s="7">
        <f>IF(K64="","",IF(K64&lt;TODAY(),"Vencido",IF(K64-TODAY()&lt;=5,"Por vencer","Al día")))</f>
        <v/>
      </c>
      <c r="N64" s="7">
        <f>IF(A64="","",TRIM(A64&amp;" "&amp;B64))</f>
        <v/>
      </c>
    </row>
    <row r="65">
      <c r="D65" s="3" t="n"/>
      <c r="E65" s="3" t="n"/>
      <c r="F65" s="3" t="n"/>
      <c r="I65" s="4" t="n"/>
      <c r="J65" s="5" t="n"/>
      <c r="K65" s="5" t="n"/>
      <c r="L65" s="6">
        <f>IF(K65="","",K65-TODAY())</f>
        <v/>
      </c>
      <c r="M65" s="7">
        <f>IF(K65="","",IF(K65&lt;TODAY(),"Vencido",IF(K65-TODAY()&lt;=5,"Por vencer","Al día")))</f>
        <v/>
      </c>
      <c r="N65" s="7">
        <f>IF(A65="","",TRIM(A65&amp;" "&amp;B65))</f>
        <v/>
      </c>
    </row>
    <row r="66">
      <c r="D66" s="3" t="n"/>
      <c r="E66" s="3" t="n"/>
      <c r="F66" s="3" t="n"/>
      <c r="I66" s="4" t="n"/>
      <c r="J66" s="5" t="n"/>
      <c r="K66" s="5" t="n"/>
      <c r="L66" s="6">
        <f>IF(K66="","",K66-TODAY())</f>
        <v/>
      </c>
      <c r="M66" s="7">
        <f>IF(K66="","",IF(K66&lt;TODAY(),"Vencido",IF(K66-TODAY()&lt;=5,"Por vencer","Al día")))</f>
        <v/>
      </c>
      <c r="N66" s="7">
        <f>IF(A66="","",TRIM(A66&amp;" "&amp;B66))</f>
        <v/>
      </c>
    </row>
    <row r="67">
      <c r="D67" s="3" t="n"/>
      <c r="E67" s="3" t="n"/>
      <c r="F67" s="3" t="n"/>
      <c r="I67" s="4" t="n"/>
      <c r="J67" s="5" t="n"/>
      <c r="K67" s="5" t="n"/>
      <c r="L67" s="6">
        <f>IF(K67="","",K67-TODAY())</f>
        <v/>
      </c>
      <c r="M67" s="7">
        <f>IF(K67="","",IF(K67&lt;TODAY(),"Vencido",IF(K67-TODAY()&lt;=5,"Por vencer","Al día")))</f>
        <v/>
      </c>
      <c r="N67" s="7">
        <f>IF(A67="","",TRIM(A67&amp;" "&amp;B67))</f>
        <v/>
      </c>
    </row>
    <row r="68">
      <c r="D68" s="3" t="n"/>
      <c r="E68" s="3" t="n"/>
      <c r="F68" s="3" t="n"/>
      <c r="I68" s="4" t="n"/>
      <c r="J68" s="5" t="n"/>
      <c r="K68" s="5" t="n"/>
      <c r="L68" s="6">
        <f>IF(K68="","",K68-TODAY())</f>
        <v/>
      </c>
      <c r="M68" s="7">
        <f>IF(K68="","",IF(K68&lt;TODAY(),"Vencido",IF(K68-TODAY()&lt;=5,"Por vencer","Al día")))</f>
        <v/>
      </c>
      <c r="N68" s="7">
        <f>IF(A68="","",TRIM(A68&amp;" "&amp;B68))</f>
        <v/>
      </c>
    </row>
    <row r="69">
      <c r="D69" s="3" t="n"/>
      <c r="E69" s="3" t="n"/>
      <c r="F69" s="3" t="n"/>
      <c r="I69" s="4" t="n"/>
      <c r="J69" s="5" t="n"/>
      <c r="K69" s="5" t="n"/>
      <c r="L69" s="6">
        <f>IF(K69="","",K69-TODAY())</f>
        <v/>
      </c>
      <c r="M69" s="7">
        <f>IF(K69="","",IF(K69&lt;TODAY(),"Vencido",IF(K69-TODAY()&lt;=5,"Por vencer","Al día")))</f>
        <v/>
      </c>
      <c r="N69" s="7">
        <f>IF(A69="","",TRIM(A69&amp;" "&amp;B69))</f>
        <v/>
      </c>
    </row>
    <row r="70">
      <c r="D70" s="3" t="n"/>
      <c r="E70" s="3" t="n"/>
      <c r="F70" s="3" t="n"/>
      <c r="I70" s="4" t="n"/>
      <c r="J70" s="5" t="n"/>
      <c r="K70" s="5" t="n"/>
      <c r="L70" s="6">
        <f>IF(K70="","",K70-TODAY())</f>
        <v/>
      </c>
      <c r="M70" s="7">
        <f>IF(K70="","",IF(K70&lt;TODAY(),"Vencido",IF(K70-TODAY()&lt;=5,"Por vencer","Al día")))</f>
        <v/>
      </c>
      <c r="N70" s="7">
        <f>IF(A70="","",TRIM(A70&amp;" "&amp;B70))</f>
        <v/>
      </c>
    </row>
    <row r="71">
      <c r="D71" s="3" t="n"/>
      <c r="E71" s="3" t="n"/>
      <c r="F71" s="3" t="n"/>
      <c r="I71" s="4" t="n"/>
      <c r="J71" s="5" t="n"/>
      <c r="K71" s="5" t="n"/>
      <c r="L71" s="6">
        <f>IF(K71="","",K71-TODAY())</f>
        <v/>
      </c>
      <c r="M71" s="7">
        <f>IF(K71="","",IF(K71&lt;TODAY(),"Vencido",IF(K71-TODAY()&lt;=5,"Por vencer","Al día")))</f>
        <v/>
      </c>
      <c r="N71" s="7">
        <f>IF(A71="","",TRIM(A71&amp;" "&amp;B71))</f>
        <v/>
      </c>
    </row>
    <row r="72">
      <c r="D72" s="3" t="n"/>
      <c r="E72" s="3" t="n"/>
      <c r="F72" s="3" t="n"/>
      <c r="I72" s="4" t="n"/>
      <c r="J72" s="5" t="n"/>
      <c r="K72" s="5" t="n"/>
      <c r="L72" s="6">
        <f>IF(K72="","",K72-TODAY())</f>
        <v/>
      </c>
      <c r="M72" s="7">
        <f>IF(K72="","",IF(K72&lt;TODAY(),"Vencido",IF(K72-TODAY()&lt;=5,"Por vencer","Al día")))</f>
        <v/>
      </c>
      <c r="N72" s="7">
        <f>IF(A72="","",TRIM(A72&amp;" "&amp;B72))</f>
        <v/>
      </c>
    </row>
    <row r="73">
      <c r="D73" s="3" t="n"/>
      <c r="E73" s="3" t="n"/>
      <c r="F73" s="3" t="n"/>
      <c r="I73" s="4" t="n"/>
      <c r="J73" s="5" t="n"/>
      <c r="K73" s="5" t="n"/>
      <c r="L73" s="6">
        <f>IF(K73="","",K73-TODAY())</f>
        <v/>
      </c>
      <c r="M73" s="7">
        <f>IF(K73="","",IF(K73&lt;TODAY(),"Vencido",IF(K73-TODAY()&lt;=5,"Por vencer","Al día")))</f>
        <v/>
      </c>
      <c r="N73" s="7">
        <f>IF(A73="","",TRIM(A73&amp;" "&amp;B73))</f>
        <v/>
      </c>
    </row>
    <row r="74">
      <c r="D74" s="3" t="n"/>
      <c r="E74" s="3" t="n"/>
      <c r="F74" s="3" t="n"/>
      <c r="I74" s="4" t="n"/>
      <c r="J74" s="5" t="n"/>
      <c r="K74" s="5" t="n"/>
      <c r="L74" s="6">
        <f>IF(K74="","",K74-TODAY())</f>
        <v/>
      </c>
      <c r="M74" s="7">
        <f>IF(K74="","",IF(K74&lt;TODAY(),"Vencido",IF(K74-TODAY()&lt;=5,"Por vencer","Al día")))</f>
        <v/>
      </c>
      <c r="N74" s="7">
        <f>IF(A74="","",TRIM(A74&amp;" "&amp;B74))</f>
        <v/>
      </c>
    </row>
    <row r="75">
      <c r="D75" s="3" t="n"/>
      <c r="E75" s="3" t="n"/>
      <c r="F75" s="3" t="n"/>
      <c r="I75" s="4" t="n"/>
      <c r="J75" s="5" t="n"/>
      <c r="K75" s="5" t="n"/>
      <c r="L75" s="6">
        <f>IF(K75="","",K75-TODAY())</f>
        <v/>
      </c>
      <c r="M75" s="7">
        <f>IF(K75="","",IF(K75&lt;TODAY(),"Vencido",IF(K75-TODAY()&lt;=5,"Por vencer","Al día")))</f>
        <v/>
      </c>
      <c r="N75" s="7">
        <f>IF(A75="","",TRIM(A75&amp;" "&amp;B75))</f>
        <v/>
      </c>
    </row>
    <row r="76">
      <c r="D76" s="3" t="n"/>
      <c r="E76" s="3" t="n"/>
      <c r="F76" s="3" t="n"/>
      <c r="I76" s="4" t="n"/>
      <c r="J76" s="5" t="n"/>
      <c r="K76" s="5" t="n"/>
      <c r="L76" s="6">
        <f>IF(K76="","",K76-TODAY())</f>
        <v/>
      </c>
      <c r="M76" s="7">
        <f>IF(K76="","",IF(K76&lt;TODAY(),"Vencido",IF(K76-TODAY()&lt;=5,"Por vencer","Al día")))</f>
        <v/>
      </c>
      <c r="N76" s="7">
        <f>IF(A76="","",TRIM(A76&amp;" "&amp;B76))</f>
        <v/>
      </c>
    </row>
    <row r="77">
      <c r="D77" s="3" t="n"/>
      <c r="E77" s="3" t="n"/>
      <c r="F77" s="3" t="n"/>
      <c r="I77" s="4" t="n"/>
      <c r="J77" s="5" t="n"/>
      <c r="K77" s="5" t="n"/>
      <c r="L77" s="6">
        <f>IF(K77="","",K77-TODAY())</f>
        <v/>
      </c>
      <c r="M77" s="7">
        <f>IF(K77="","",IF(K77&lt;TODAY(),"Vencido",IF(K77-TODAY()&lt;=5,"Por vencer","Al día")))</f>
        <v/>
      </c>
      <c r="N77" s="7">
        <f>IF(A77="","",TRIM(A77&amp;" "&amp;B77))</f>
        <v/>
      </c>
    </row>
    <row r="78">
      <c r="D78" s="3" t="n"/>
      <c r="E78" s="3" t="n"/>
      <c r="F78" s="3" t="n"/>
      <c r="I78" s="4" t="n"/>
      <c r="J78" s="5" t="n"/>
      <c r="K78" s="5" t="n"/>
      <c r="L78" s="6">
        <f>IF(K78="","",K78-TODAY())</f>
        <v/>
      </c>
      <c r="M78" s="7">
        <f>IF(K78="","",IF(K78&lt;TODAY(),"Vencido",IF(K78-TODAY()&lt;=5,"Por vencer","Al día")))</f>
        <v/>
      </c>
      <c r="N78" s="7">
        <f>IF(A78="","",TRIM(A78&amp;" "&amp;B78))</f>
        <v/>
      </c>
    </row>
    <row r="79">
      <c r="D79" s="3" t="n"/>
      <c r="E79" s="3" t="n"/>
      <c r="F79" s="3" t="n"/>
      <c r="I79" s="4" t="n"/>
      <c r="J79" s="5" t="n"/>
      <c r="K79" s="5" t="n"/>
      <c r="L79" s="6">
        <f>IF(K79="","",K79-TODAY())</f>
        <v/>
      </c>
      <c r="M79" s="7">
        <f>IF(K79="","",IF(K79&lt;TODAY(),"Vencido",IF(K79-TODAY()&lt;=5,"Por vencer","Al día")))</f>
        <v/>
      </c>
      <c r="N79" s="7">
        <f>IF(A79="","",TRIM(A79&amp;" "&amp;B79))</f>
        <v/>
      </c>
    </row>
    <row r="80">
      <c r="D80" s="3" t="n"/>
      <c r="E80" s="3" t="n"/>
      <c r="F80" s="3" t="n"/>
      <c r="I80" s="4" t="n"/>
      <c r="J80" s="5" t="n"/>
      <c r="K80" s="5" t="n"/>
      <c r="L80" s="6">
        <f>IF(K80="","",K80-TODAY())</f>
        <v/>
      </c>
      <c r="M80" s="7">
        <f>IF(K80="","",IF(K80&lt;TODAY(),"Vencido",IF(K80-TODAY()&lt;=5,"Por vencer","Al día")))</f>
        <v/>
      </c>
      <c r="N80" s="7">
        <f>IF(A80="","",TRIM(A80&amp;" "&amp;B80))</f>
        <v/>
      </c>
    </row>
    <row r="81">
      <c r="D81" s="3" t="n"/>
      <c r="E81" s="3" t="n"/>
      <c r="F81" s="3" t="n"/>
      <c r="I81" s="4" t="n"/>
      <c r="J81" s="5" t="n"/>
      <c r="K81" s="5" t="n"/>
      <c r="L81" s="6">
        <f>IF(K81="","",K81-TODAY())</f>
        <v/>
      </c>
      <c r="M81" s="7">
        <f>IF(K81="","",IF(K81&lt;TODAY(),"Vencido",IF(K81-TODAY()&lt;=5,"Por vencer","Al día")))</f>
        <v/>
      </c>
      <c r="N81" s="7">
        <f>IF(A81="","",TRIM(A81&amp;" "&amp;B81))</f>
        <v/>
      </c>
    </row>
    <row r="82">
      <c r="D82" s="3" t="n"/>
      <c r="E82" s="3" t="n"/>
      <c r="F82" s="3" t="n"/>
      <c r="I82" s="4" t="n"/>
      <c r="J82" s="5" t="n"/>
      <c r="K82" s="5" t="n"/>
      <c r="L82" s="6">
        <f>IF(K82="","",K82-TODAY())</f>
        <v/>
      </c>
      <c r="M82" s="7">
        <f>IF(K82="","",IF(K82&lt;TODAY(),"Vencido",IF(K82-TODAY()&lt;=5,"Por vencer","Al día")))</f>
        <v/>
      </c>
      <c r="N82" s="7">
        <f>IF(A82="","",TRIM(A82&amp;" "&amp;B82))</f>
        <v/>
      </c>
    </row>
    <row r="83">
      <c r="D83" s="3" t="n"/>
      <c r="E83" s="3" t="n"/>
      <c r="F83" s="3" t="n"/>
      <c r="I83" s="4" t="n"/>
      <c r="J83" s="5" t="n"/>
      <c r="K83" s="5" t="n"/>
      <c r="L83" s="6">
        <f>IF(K83="","",K83-TODAY())</f>
        <v/>
      </c>
      <c r="M83" s="7">
        <f>IF(K83="","",IF(K83&lt;TODAY(),"Vencido",IF(K83-TODAY()&lt;=5,"Por vencer","Al día")))</f>
        <v/>
      </c>
      <c r="N83" s="7">
        <f>IF(A83="","",TRIM(A83&amp;" "&amp;B83))</f>
        <v/>
      </c>
    </row>
    <row r="84">
      <c r="D84" s="3" t="n"/>
      <c r="E84" s="3" t="n"/>
      <c r="F84" s="3" t="n"/>
      <c r="I84" s="4" t="n"/>
      <c r="J84" s="5" t="n"/>
      <c r="K84" s="5" t="n"/>
      <c r="L84" s="6">
        <f>IF(K84="","",K84-TODAY())</f>
        <v/>
      </c>
      <c r="M84" s="7">
        <f>IF(K84="","",IF(K84&lt;TODAY(),"Vencido",IF(K84-TODAY()&lt;=5,"Por vencer","Al día")))</f>
        <v/>
      </c>
      <c r="N84" s="7">
        <f>IF(A84="","",TRIM(A84&amp;" "&amp;B84))</f>
        <v/>
      </c>
    </row>
    <row r="85">
      <c r="D85" s="3" t="n"/>
      <c r="E85" s="3" t="n"/>
      <c r="F85" s="3" t="n"/>
      <c r="I85" s="4" t="n"/>
      <c r="J85" s="5" t="n"/>
      <c r="K85" s="5" t="n"/>
      <c r="L85" s="6">
        <f>IF(K85="","",K85-TODAY())</f>
        <v/>
      </c>
      <c r="M85" s="7">
        <f>IF(K85="","",IF(K85&lt;TODAY(),"Vencido",IF(K85-TODAY()&lt;=5,"Por vencer","Al día")))</f>
        <v/>
      </c>
      <c r="N85" s="7">
        <f>IF(A85="","",TRIM(A85&amp;" "&amp;B85))</f>
        <v/>
      </c>
    </row>
    <row r="86">
      <c r="D86" s="3" t="n"/>
      <c r="E86" s="3" t="n"/>
      <c r="F86" s="3" t="n"/>
      <c r="I86" s="4" t="n"/>
      <c r="J86" s="5" t="n"/>
      <c r="K86" s="5" t="n"/>
      <c r="L86" s="6">
        <f>IF(K86="","",K86-TODAY())</f>
        <v/>
      </c>
      <c r="M86" s="7">
        <f>IF(K86="","",IF(K86&lt;TODAY(),"Vencido",IF(K86-TODAY()&lt;=5,"Por vencer","Al día")))</f>
        <v/>
      </c>
      <c r="N86" s="7">
        <f>IF(A86="","",TRIM(A86&amp;" "&amp;B86))</f>
        <v/>
      </c>
    </row>
    <row r="87">
      <c r="D87" s="3" t="n"/>
      <c r="E87" s="3" t="n"/>
      <c r="F87" s="3" t="n"/>
      <c r="I87" s="4" t="n"/>
      <c r="J87" s="5" t="n"/>
      <c r="K87" s="5" t="n"/>
      <c r="L87" s="6">
        <f>IF(K87="","",K87-TODAY())</f>
        <v/>
      </c>
      <c r="M87" s="7">
        <f>IF(K87="","",IF(K87&lt;TODAY(),"Vencido",IF(K87-TODAY()&lt;=5,"Por vencer","Al día")))</f>
        <v/>
      </c>
      <c r="N87" s="7">
        <f>IF(A87="","",TRIM(A87&amp;" "&amp;B87))</f>
        <v/>
      </c>
    </row>
    <row r="88">
      <c r="D88" s="3" t="n"/>
      <c r="E88" s="3" t="n"/>
      <c r="F88" s="3" t="n"/>
      <c r="I88" s="4" t="n"/>
      <c r="J88" s="5" t="n"/>
      <c r="K88" s="5" t="n"/>
      <c r="L88" s="6">
        <f>IF(K88="","",K88-TODAY())</f>
        <v/>
      </c>
      <c r="M88" s="7">
        <f>IF(K88="","",IF(K88&lt;TODAY(),"Vencido",IF(K88-TODAY()&lt;=5,"Por vencer","Al día")))</f>
        <v/>
      </c>
      <c r="N88" s="7">
        <f>IF(A88="","",TRIM(A88&amp;" "&amp;B88))</f>
        <v/>
      </c>
    </row>
    <row r="89">
      <c r="D89" s="3" t="n"/>
      <c r="E89" s="3" t="n"/>
      <c r="F89" s="3" t="n"/>
      <c r="I89" s="4" t="n"/>
      <c r="J89" s="5" t="n"/>
      <c r="K89" s="5" t="n"/>
      <c r="L89" s="6">
        <f>IF(K89="","",K89-TODAY())</f>
        <v/>
      </c>
      <c r="M89" s="7">
        <f>IF(K89="","",IF(K89&lt;TODAY(),"Vencido",IF(K89-TODAY()&lt;=5,"Por vencer","Al día")))</f>
        <v/>
      </c>
      <c r="N89" s="7">
        <f>IF(A89="","",TRIM(A89&amp;" "&amp;B89))</f>
        <v/>
      </c>
    </row>
    <row r="90">
      <c r="D90" s="3" t="n"/>
      <c r="E90" s="3" t="n"/>
      <c r="F90" s="3" t="n"/>
      <c r="I90" s="4" t="n"/>
      <c r="J90" s="5" t="n"/>
      <c r="K90" s="5" t="n"/>
      <c r="L90" s="6">
        <f>IF(K90="","",K90-TODAY())</f>
        <v/>
      </c>
      <c r="M90" s="7">
        <f>IF(K90="","",IF(K90&lt;TODAY(),"Vencido",IF(K90-TODAY()&lt;=5,"Por vencer","Al día")))</f>
        <v/>
      </c>
      <c r="N90" s="7">
        <f>IF(A90="","",TRIM(A90&amp;" "&amp;B90))</f>
        <v/>
      </c>
    </row>
    <row r="91">
      <c r="D91" s="3" t="n"/>
      <c r="E91" s="3" t="n"/>
      <c r="F91" s="3" t="n"/>
      <c r="I91" s="4" t="n"/>
      <c r="J91" s="5" t="n"/>
      <c r="K91" s="5" t="n"/>
      <c r="L91" s="6">
        <f>IF(K91="","",K91-TODAY())</f>
        <v/>
      </c>
      <c r="M91" s="7">
        <f>IF(K91="","",IF(K91&lt;TODAY(),"Vencido",IF(K91-TODAY()&lt;=5,"Por vencer","Al día")))</f>
        <v/>
      </c>
      <c r="N91" s="7">
        <f>IF(A91="","",TRIM(A91&amp;" "&amp;B91))</f>
        <v/>
      </c>
    </row>
    <row r="92">
      <c r="D92" s="3" t="n"/>
      <c r="E92" s="3" t="n"/>
      <c r="F92" s="3" t="n"/>
      <c r="I92" s="4" t="n"/>
      <c r="J92" s="5" t="n"/>
      <c r="K92" s="5" t="n"/>
      <c r="L92" s="6">
        <f>IF(K92="","",K92-TODAY())</f>
        <v/>
      </c>
      <c r="M92" s="7">
        <f>IF(K92="","",IF(K92&lt;TODAY(),"Vencido",IF(K92-TODAY()&lt;=5,"Por vencer","Al día")))</f>
        <v/>
      </c>
      <c r="N92" s="7">
        <f>IF(A92="","",TRIM(A92&amp;" "&amp;B92))</f>
        <v/>
      </c>
    </row>
    <row r="93">
      <c r="D93" s="3" t="n"/>
      <c r="E93" s="3" t="n"/>
      <c r="F93" s="3" t="n"/>
      <c r="I93" s="4" t="n"/>
      <c r="J93" s="5" t="n"/>
      <c r="K93" s="5" t="n"/>
      <c r="L93" s="6">
        <f>IF(K93="","",K93-TODAY())</f>
        <v/>
      </c>
      <c r="M93" s="7">
        <f>IF(K93="","",IF(K93&lt;TODAY(),"Vencido",IF(K93-TODAY()&lt;=5,"Por vencer","Al día")))</f>
        <v/>
      </c>
      <c r="N93" s="7">
        <f>IF(A93="","",TRIM(A93&amp;" "&amp;B93))</f>
        <v/>
      </c>
    </row>
    <row r="94">
      <c r="D94" s="3" t="n"/>
      <c r="E94" s="3" t="n"/>
      <c r="F94" s="3" t="n"/>
      <c r="I94" s="4" t="n"/>
      <c r="J94" s="5" t="n"/>
      <c r="K94" s="5" t="n"/>
      <c r="L94" s="6">
        <f>IF(K94="","",K94-TODAY())</f>
        <v/>
      </c>
      <c r="M94" s="7">
        <f>IF(K94="","",IF(K94&lt;TODAY(),"Vencido",IF(K94-TODAY()&lt;=5,"Por vencer","Al día")))</f>
        <v/>
      </c>
      <c r="N94" s="7">
        <f>IF(A94="","",TRIM(A94&amp;" "&amp;B94))</f>
        <v/>
      </c>
    </row>
    <row r="95">
      <c r="D95" s="3" t="n"/>
      <c r="E95" s="3" t="n"/>
      <c r="F95" s="3" t="n"/>
      <c r="I95" s="4" t="n"/>
      <c r="J95" s="5" t="n"/>
      <c r="K95" s="5" t="n"/>
      <c r="L95" s="6">
        <f>IF(K95="","",K95-TODAY())</f>
        <v/>
      </c>
      <c r="M95" s="7">
        <f>IF(K95="","",IF(K95&lt;TODAY(),"Vencido",IF(K95-TODAY()&lt;=5,"Por vencer","Al día")))</f>
        <v/>
      </c>
      <c r="N95" s="7">
        <f>IF(A95="","",TRIM(A95&amp;" "&amp;B95))</f>
        <v/>
      </c>
    </row>
    <row r="96">
      <c r="D96" s="3" t="n"/>
      <c r="E96" s="3" t="n"/>
      <c r="F96" s="3" t="n"/>
      <c r="I96" s="4" t="n"/>
      <c r="J96" s="5" t="n"/>
      <c r="K96" s="5" t="n"/>
      <c r="L96" s="6">
        <f>IF(K96="","",K96-TODAY())</f>
        <v/>
      </c>
      <c r="M96" s="7">
        <f>IF(K96="","",IF(K96&lt;TODAY(),"Vencido",IF(K96-TODAY()&lt;=5,"Por vencer","Al día")))</f>
        <v/>
      </c>
      <c r="N96" s="7">
        <f>IF(A96="","",TRIM(A96&amp;" "&amp;B96))</f>
        <v/>
      </c>
    </row>
    <row r="97">
      <c r="D97" s="3" t="n"/>
      <c r="E97" s="3" t="n"/>
      <c r="F97" s="3" t="n"/>
      <c r="I97" s="4" t="n"/>
      <c r="J97" s="5" t="n"/>
      <c r="K97" s="5" t="n"/>
      <c r="L97" s="6">
        <f>IF(K97="","",K97-TODAY())</f>
        <v/>
      </c>
      <c r="M97" s="7">
        <f>IF(K97="","",IF(K97&lt;TODAY(),"Vencido",IF(K97-TODAY()&lt;=5,"Por vencer","Al día")))</f>
        <v/>
      </c>
      <c r="N97" s="7">
        <f>IF(A97="","",TRIM(A97&amp;" "&amp;B97))</f>
        <v/>
      </c>
    </row>
    <row r="98">
      <c r="D98" s="3" t="n"/>
      <c r="E98" s="3" t="n"/>
      <c r="F98" s="3" t="n"/>
      <c r="I98" s="4" t="n"/>
      <c r="J98" s="5" t="n"/>
      <c r="K98" s="5" t="n"/>
      <c r="L98" s="6">
        <f>IF(K98="","",K98-TODAY())</f>
        <v/>
      </c>
      <c r="M98" s="7">
        <f>IF(K98="","",IF(K98&lt;TODAY(),"Vencido",IF(K98-TODAY()&lt;=5,"Por vencer","Al día")))</f>
        <v/>
      </c>
      <c r="N98" s="7">
        <f>IF(A98="","",TRIM(A98&amp;" "&amp;B98))</f>
        <v/>
      </c>
    </row>
    <row r="99">
      <c r="D99" s="3" t="n"/>
      <c r="E99" s="3" t="n"/>
      <c r="F99" s="3" t="n"/>
      <c r="I99" s="4" t="n"/>
      <c r="J99" s="5" t="n"/>
      <c r="K99" s="5" t="n"/>
      <c r="L99" s="6">
        <f>IF(K99="","",K99-TODAY())</f>
        <v/>
      </c>
      <c r="M99" s="7">
        <f>IF(K99="","",IF(K99&lt;TODAY(),"Vencido",IF(K99-TODAY()&lt;=5,"Por vencer","Al día")))</f>
        <v/>
      </c>
      <c r="N99" s="7">
        <f>IF(A99="","",TRIM(A99&amp;" "&amp;B99))</f>
        <v/>
      </c>
    </row>
    <row r="100">
      <c r="D100" s="3" t="n"/>
      <c r="E100" s="3" t="n"/>
      <c r="F100" s="3" t="n"/>
      <c r="I100" s="4" t="n"/>
      <c r="J100" s="5" t="n"/>
      <c r="K100" s="5" t="n"/>
      <c r="L100" s="6">
        <f>IF(K100="","",K100-TODAY())</f>
        <v/>
      </c>
      <c r="M100" s="7">
        <f>IF(K100="","",IF(K100&lt;TODAY(),"Vencido",IF(K100-TODAY()&lt;=5,"Por vencer","Al día")))</f>
        <v/>
      </c>
      <c r="N100" s="7">
        <f>IF(A100="","",TRIM(A100&amp;" "&amp;B100))</f>
        <v/>
      </c>
    </row>
    <row r="101">
      <c r="D101" s="3" t="n"/>
      <c r="E101" s="3" t="n"/>
      <c r="F101" s="3" t="n"/>
      <c r="I101" s="4" t="n"/>
      <c r="J101" s="5" t="n"/>
      <c r="K101" s="5" t="n"/>
      <c r="L101" s="6">
        <f>IF(K101="","",K101-TODAY())</f>
        <v/>
      </c>
      <c r="M101" s="7">
        <f>IF(K101="","",IF(K101&lt;TODAY(),"Vencido",IF(K101-TODAY()&lt;=5,"Por vencer","Al día")))</f>
        <v/>
      </c>
      <c r="N101" s="7">
        <f>IF(A101="","",TRIM(A101&amp;" "&amp;B101))</f>
        <v/>
      </c>
    </row>
    <row r="102">
      <c r="D102" s="3" t="n"/>
      <c r="E102" s="3" t="n"/>
      <c r="F102" s="3" t="n"/>
      <c r="I102" s="4" t="n"/>
      <c r="J102" s="5" t="n"/>
      <c r="K102" s="5" t="n"/>
      <c r="L102" s="6">
        <f>IF(K102="","",K102-TODAY())</f>
        <v/>
      </c>
      <c r="M102" s="7">
        <f>IF(K102="","",IF(K102&lt;TODAY(),"Vencido",IF(K102-TODAY()&lt;=5,"Por vencer","Al día")))</f>
        <v/>
      </c>
      <c r="N102" s="7">
        <f>IF(A102="","",TRIM(A102&amp;" "&amp;B102))</f>
        <v/>
      </c>
    </row>
    <row r="103">
      <c r="D103" s="3" t="n"/>
      <c r="E103" s="3" t="n"/>
      <c r="F103" s="3" t="n"/>
      <c r="I103" s="4" t="n"/>
      <c r="J103" s="5" t="n"/>
      <c r="K103" s="5" t="n"/>
      <c r="L103" s="6">
        <f>IF(K103="","",K103-TODAY())</f>
        <v/>
      </c>
      <c r="M103" s="7">
        <f>IF(K103="","",IF(K103&lt;TODAY(),"Vencido",IF(K103-TODAY()&lt;=5,"Por vencer","Al día")))</f>
        <v/>
      </c>
      <c r="N103" s="7">
        <f>IF(A103="","",TRIM(A103&amp;" "&amp;B103))</f>
        <v/>
      </c>
    </row>
    <row r="104">
      <c r="D104" s="3" t="n"/>
      <c r="E104" s="3" t="n"/>
      <c r="F104" s="3" t="n"/>
      <c r="I104" s="4" t="n"/>
      <c r="J104" s="5" t="n"/>
      <c r="K104" s="5" t="n"/>
      <c r="L104" s="6">
        <f>IF(K104="","",K104-TODAY())</f>
        <v/>
      </c>
      <c r="M104" s="7">
        <f>IF(K104="","",IF(K104&lt;TODAY(),"Vencido",IF(K104-TODAY()&lt;=5,"Por vencer","Al día")))</f>
        <v/>
      </c>
      <c r="N104" s="7">
        <f>IF(A104="","",TRIM(A104&amp;" "&amp;B104))</f>
        <v/>
      </c>
    </row>
    <row r="105">
      <c r="D105" s="3" t="n"/>
      <c r="E105" s="3" t="n"/>
      <c r="F105" s="3" t="n"/>
      <c r="I105" s="4" t="n"/>
      <c r="J105" s="5" t="n"/>
      <c r="K105" s="5" t="n"/>
      <c r="L105" s="6">
        <f>IF(K105="","",K105-TODAY())</f>
        <v/>
      </c>
      <c r="M105" s="7">
        <f>IF(K105="","",IF(K105&lt;TODAY(),"Vencido",IF(K105-TODAY()&lt;=5,"Por vencer","Al día")))</f>
        <v/>
      </c>
      <c r="N105" s="7">
        <f>IF(A105="","",TRIM(A105&amp;" "&amp;B105))</f>
        <v/>
      </c>
    </row>
    <row r="106">
      <c r="D106" s="3" t="n"/>
      <c r="E106" s="3" t="n"/>
      <c r="F106" s="3" t="n"/>
      <c r="I106" s="4" t="n"/>
      <c r="J106" s="5" t="n"/>
      <c r="K106" s="5" t="n"/>
      <c r="L106" s="6">
        <f>IF(K106="","",K106-TODAY())</f>
        <v/>
      </c>
      <c r="M106" s="7">
        <f>IF(K106="","",IF(K106&lt;TODAY(),"Vencido",IF(K106-TODAY()&lt;=5,"Por vencer","Al día")))</f>
        <v/>
      </c>
      <c r="N106" s="7">
        <f>IF(A106="","",TRIM(A106&amp;" "&amp;B106))</f>
        <v/>
      </c>
    </row>
    <row r="107">
      <c r="D107" s="3" t="n"/>
      <c r="E107" s="3" t="n"/>
      <c r="F107" s="3" t="n"/>
      <c r="I107" s="4" t="n"/>
      <c r="J107" s="5" t="n"/>
      <c r="K107" s="5" t="n"/>
      <c r="L107" s="6">
        <f>IF(K107="","",K107-TODAY())</f>
        <v/>
      </c>
      <c r="M107" s="7">
        <f>IF(K107="","",IF(K107&lt;TODAY(),"Vencido",IF(K107-TODAY()&lt;=5,"Por vencer","Al día")))</f>
        <v/>
      </c>
      <c r="N107" s="7">
        <f>IF(A107="","",TRIM(A107&amp;" "&amp;B107))</f>
        <v/>
      </c>
    </row>
    <row r="108">
      <c r="D108" s="3" t="n"/>
      <c r="E108" s="3" t="n"/>
      <c r="F108" s="3" t="n"/>
      <c r="I108" s="4" t="n"/>
      <c r="J108" s="5" t="n"/>
      <c r="K108" s="5" t="n"/>
      <c r="L108" s="6">
        <f>IF(K108="","",K108-TODAY())</f>
        <v/>
      </c>
      <c r="M108" s="7">
        <f>IF(K108="","",IF(K108&lt;TODAY(),"Vencido",IF(K108-TODAY()&lt;=5,"Por vencer","Al día")))</f>
        <v/>
      </c>
      <c r="N108" s="7">
        <f>IF(A108="","",TRIM(A108&amp;" "&amp;B108))</f>
        <v/>
      </c>
    </row>
    <row r="109">
      <c r="D109" s="3" t="n"/>
      <c r="E109" s="3" t="n"/>
      <c r="F109" s="3" t="n"/>
      <c r="I109" s="4" t="n"/>
      <c r="J109" s="5" t="n"/>
      <c r="K109" s="5" t="n"/>
      <c r="L109" s="6">
        <f>IF(K109="","",K109-TODAY())</f>
        <v/>
      </c>
      <c r="M109" s="7">
        <f>IF(K109="","",IF(K109&lt;TODAY(),"Vencido",IF(K109-TODAY()&lt;=5,"Por vencer","Al día")))</f>
        <v/>
      </c>
      <c r="N109" s="7">
        <f>IF(A109="","",TRIM(A109&amp;" "&amp;B109))</f>
        <v/>
      </c>
    </row>
    <row r="110">
      <c r="D110" s="3" t="n"/>
      <c r="E110" s="3" t="n"/>
      <c r="F110" s="3" t="n"/>
      <c r="I110" s="4" t="n"/>
      <c r="J110" s="5" t="n"/>
      <c r="K110" s="5" t="n"/>
      <c r="L110" s="6">
        <f>IF(K110="","",K110-TODAY())</f>
        <v/>
      </c>
      <c r="M110" s="7">
        <f>IF(K110="","",IF(K110&lt;TODAY(),"Vencido",IF(K110-TODAY()&lt;=5,"Por vencer","Al día")))</f>
        <v/>
      </c>
      <c r="N110" s="7">
        <f>IF(A110="","",TRIM(A110&amp;" "&amp;B110))</f>
        <v/>
      </c>
    </row>
    <row r="111">
      <c r="D111" s="3" t="n"/>
      <c r="E111" s="3" t="n"/>
      <c r="F111" s="3" t="n"/>
      <c r="I111" s="4" t="n"/>
      <c r="J111" s="5" t="n"/>
      <c r="K111" s="5" t="n"/>
      <c r="L111" s="6">
        <f>IF(K111="","",K111-TODAY())</f>
        <v/>
      </c>
      <c r="M111" s="7">
        <f>IF(K111="","",IF(K111&lt;TODAY(),"Vencido",IF(K111-TODAY()&lt;=5,"Por vencer","Al día")))</f>
        <v/>
      </c>
      <c r="N111" s="7">
        <f>IF(A111="","",TRIM(A111&amp;" "&amp;B111))</f>
        <v/>
      </c>
    </row>
    <row r="112">
      <c r="D112" s="3" t="n"/>
      <c r="E112" s="3" t="n"/>
      <c r="F112" s="3" t="n"/>
      <c r="I112" s="4" t="n"/>
      <c r="J112" s="5" t="n"/>
      <c r="K112" s="5" t="n"/>
      <c r="L112" s="6">
        <f>IF(K112="","",K112-TODAY())</f>
        <v/>
      </c>
      <c r="M112" s="7">
        <f>IF(K112="","",IF(K112&lt;TODAY(),"Vencido",IF(K112-TODAY()&lt;=5,"Por vencer","Al día")))</f>
        <v/>
      </c>
      <c r="N112" s="7">
        <f>IF(A112="","",TRIM(A112&amp;" "&amp;B112))</f>
        <v/>
      </c>
    </row>
    <row r="113">
      <c r="D113" s="3" t="n"/>
      <c r="E113" s="3" t="n"/>
      <c r="F113" s="3" t="n"/>
      <c r="I113" s="4" t="n"/>
      <c r="J113" s="5" t="n"/>
      <c r="K113" s="5" t="n"/>
      <c r="L113" s="6">
        <f>IF(K113="","",K113-TODAY())</f>
        <v/>
      </c>
      <c r="M113" s="7">
        <f>IF(K113="","",IF(K113&lt;TODAY(),"Vencido",IF(K113-TODAY()&lt;=5,"Por vencer","Al día")))</f>
        <v/>
      </c>
      <c r="N113" s="7">
        <f>IF(A113="","",TRIM(A113&amp;" "&amp;B113))</f>
        <v/>
      </c>
    </row>
    <row r="114">
      <c r="D114" s="3" t="n"/>
      <c r="E114" s="3" t="n"/>
      <c r="F114" s="3" t="n"/>
      <c r="I114" s="4" t="n"/>
      <c r="J114" s="5" t="n"/>
      <c r="K114" s="5" t="n"/>
      <c r="L114" s="6">
        <f>IF(K114="","",K114-TODAY())</f>
        <v/>
      </c>
      <c r="M114" s="7">
        <f>IF(K114="","",IF(K114&lt;TODAY(),"Vencido",IF(K114-TODAY()&lt;=5,"Por vencer","Al día")))</f>
        <v/>
      </c>
      <c r="N114" s="7">
        <f>IF(A114="","",TRIM(A114&amp;" "&amp;B114))</f>
        <v/>
      </c>
    </row>
    <row r="115">
      <c r="D115" s="3" t="n"/>
      <c r="E115" s="3" t="n"/>
      <c r="F115" s="3" t="n"/>
      <c r="I115" s="4" t="n"/>
      <c r="J115" s="5" t="n"/>
      <c r="K115" s="5" t="n"/>
      <c r="L115" s="6">
        <f>IF(K115="","",K115-TODAY())</f>
        <v/>
      </c>
      <c r="M115" s="7">
        <f>IF(K115="","",IF(K115&lt;TODAY(),"Vencido",IF(K115-TODAY()&lt;=5,"Por vencer","Al día")))</f>
        <v/>
      </c>
      <c r="N115" s="7">
        <f>IF(A115="","",TRIM(A115&amp;" "&amp;B115))</f>
        <v/>
      </c>
    </row>
    <row r="116">
      <c r="D116" s="3" t="n"/>
      <c r="E116" s="3" t="n"/>
      <c r="F116" s="3" t="n"/>
      <c r="I116" s="4" t="n"/>
      <c r="J116" s="5" t="n"/>
      <c r="K116" s="5" t="n"/>
      <c r="L116" s="6">
        <f>IF(K116="","",K116-TODAY())</f>
        <v/>
      </c>
      <c r="M116" s="7">
        <f>IF(K116="","",IF(K116&lt;TODAY(),"Vencido",IF(K116-TODAY()&lt;=5,"Por vencer","Al día")))</f>
        <v/>
      </c>
      <c r="N116" s="7">
        <f>IF(A116="","",TRIM(A116&amp;" "&amp;B116))</f>
        <v/>
      </c>
    </row>
    <row r="117">
      <c r="D117" s="3" t="n"/>
      <c r="E117" s="3" t="n"/>
      <c r="F117" s="3" t="n"/>
      <c r="I117" s="4" t="n"/>
      <c r="J117" s="5" t="n"/>
      <c r="K117" s="5" t="n"/>
      <c r="L117" s="6">
        <f>IF(K117="","",K117-TODAY())</f>
        <v/>
      </c>
      <c r="M117" s="7">
        <f>IF(K117="","",IF(K117&lt;TODAY(),"Vencido",IF(K117-TODAY()&lt;=5,"Por vencer","Al día")))</f>
        <v/>
      </c>
      <c r="N117" s="7">
        <f>IF(A117="","",TRIM(A117&amp;" "&amp;B117))</f>
        <v/>
      </c>
    </row>
    <row r="118">
      <c r="D118" s="3" t="n"/>
      <c r="E118" s="3" t="n"/>
      <c r="F118" s="3" t="n"/>
      <c r="I118" s="4" t="n"/>
      <c r="J118" s="5" t="n"/>
      <c r="K118" s="5" t="n"/>
      <c r="L118" s="6">
        <f>IF(K118="","",K118-TODAY())</f>
        <v/>
      </c>
      <c r="M118" s="7">
        <f>IF(K118="","",IF(K118&lt;TODAY(),"Vencido",IF(K118-TODAY()&lt;=5,"Por vencer","Al día")))</f>
        <v/>
      </c>
      <c r="N118" s="7">
        <f>IF(A118="","",TRIM(A118&amp;" "&amp;B118))</f>
        <v/>
      </c>
    </row>
    <row r="119">
      <c r="D119" s="3" t="n"/>
      <c r="E119" s="3" t="n"/>
      <c r="F119" s="3" t="n"/>
      <c r="I119" s="4" t="n"/>
      <c r="J119" s="5" t="n"/>
      <c r="K119" s="5" t="n"/>
      <c r="L119" s="6">
        <f>IF(K119="","",K119-TODAY())</f>
        <v/>
      </c>
      <c r="M119" s="7">
        <f>IF(K119="","",IF(K119&lt;TODAY(),"Vencido",IF(K119-TODAY()&lt;=5,"Por vencer","Al día")))</f>
        <v/>
      </c>
      <c r="N119" s="7">
        <f>IF(A119="","",TRIM(A119&amp;" "&amp;B119))</f>
        <v/>
      </c>
    </row>
    <row r="120">
      <c r="D120" s="3" t="n"/>
      <c r="E120" s="3" t="n"/>
      <c r="F120" s="3" t="n"/>
      <c r="I120" s="4" t="n"/>
      <c r="J120" s="5" t="n"/>
      <c r="K120" s="5" t="n"/>
      <c r="L120" s="6">
        <f>IF(K120="","",K120-TODAY())</f>
        <v/>
      </c>
      <c r="M120" s="7">
        <f>IF(K120="","",IF(K120&lt;TODAY(),"Vencido",IF(K120-TODAY()&lt;=5,"Por vencer","Al día")))</f>
        <v/>
      </c>
      <c r="N120" s="7">
        <f>IF(A120="","",TRIM(A120&amp;" "&amp;B120))</f>
        <v/>
      </c>
    </row>
    <row r="121">
      <c r="D121" s="3" t="n"/>
      <c r="E121" s="3" t="n"/>
      <c r="F121" s="3" t="n"/>
      <c r="I121" s="4" t="n"/>
      <c r="J121" s="5" t="n"/>
      <c r="K121" s="5" t="n"/>
      <c r="L121" s="6">
        <f>IF(K121="","",K121-TODAY())</f>
        <v/>
      </c>
      <c r="M121" s="7">
        <f>IF(K121="","",IF(K121&lt;TODAY(),"Vencido",IF(K121-TODAY()&lt;=5,"Por vencer","Al día")))</f>
        <v/>
      </c>
      <c r="N121" s="7">
        <f>IF(A121="","",TRIM(A121&amp;" "&amp;B121))</f>
        <v/>
      </c>
    </row>
    <row r="122">
      <c r="D122" s="3" t="n"/>
      <c r="E122" s="3" t="n"/>
      <c r="F122" s="3" t="n"/>
      <c r="I122" s="4" t="n"/>
      <c r="J122" s="5" t="n"/>
      <c r="K122" s="5" t="n"/>
      <c r="L122" s="6">
        <f>IF(K122="","",K122-TODAY())</f>
        <v/>
      </c>
      <c r="M122" s="7">
        <f>IF(K122="","",IF(K122&lt;TODAY(),"Vencido",IF(K122-TODAY()&lt;=5,"Por vencer","Al día")))</f>
        <v/>
      </c>
      <c r="N122" s="7">
        <f>IF(A122="","",TRIM(A122&amp;" "&amp;B122))</f>
        <v/>
      </c>
    </row>
    <row r="123">
      <c r="D123" s="3" t="n"/>
      <c r="E123" s="3" t="n"/>
      <c r="F123" s="3" t="n"/>
      <c r="I123" s="4" t="n"/>
      <c r="J123" s="5" t="n"/>
      <c r="K123" s="5" t="n"/>
      <c r="L123" s="6">
        <f>IF(K123="","",K123-TODAY())</f>
        <v/>
      </c>
      <c r="M123" s="7">
        <f>IF(K123="","",IF(K123&lt;TODAY(),"Vencido",IF(K123-TODAY()&lt;=5,"Por vencer","Al día")))</f>
        <v/>
      </c>
      <c r="N123" s="7">
        <f>IF(A123="","",TRIM(A123&amp;" "&amp;B123))</f>
        <v/>
      </c>
    </row>
    <row r="124">
      <c r="D124" s="3" t="n"/>
      <c r="E124" s="3" t="n"/>
      <c r="F124" s="3" t="n"/>
      <c r="I124" s="4" t="n"/>
      <c r="J124" s="5" t="n"/>
      <c r="K124" s="5" t="n"/>
      <c r="L124" s="6">
        <f>IF(K124="","",K124-TODAY())</f>
        <v/>
      </c>
      <c r="M124" s="7">
        <f>IF(K124="","",IF(K124&lt;TODAY(),"Vencido",IF(K124-TODAY()&lt;=5,"Por vencer","Al día")))</f>
        <v/>
      </c>
      <c r="N124" s="7">
        <f>IF(A124="","",TRIM(A124&amp;" "&amp;B124))</f>
        <v/>
      </c>
    </row>
    <row r="125">
      <c r="D125" s="3" t="n"/>
      <c r="E125" s="3" t="n"/>
      <c r="F125" s="3" t="n"/>
      <c r="I125" s="4" t="n"/>
      <c r="J125" s="5" t="n"/>
      <c r="K125" s="5" t="n"/>
      <c r="L125" s="6">
        <f>IF(K125="","",K125-TODAY())</f>
        <v/>
      </c>
      <c r="M125" s="7">
        <f>IF(K125="","",IF(K125&lt;TODAY(),"Vencido",IF(K125-TODAY()&lt;=5,"Por vencer","Al día")))</f>
        <v/>
      </c>
      <c r="N125" s="7">
        <f>IF(A125="","",TRIM(A125&amp;" "&amp;B125))</f>
        <v/>
      </c>
    </row>
    <row r="126">
      <c r="D126" s="3" t="n"/>
      <c r="E126" s="3" t="n"/>
      <c r="F126" s="3" t="n"/>
      <c r="I126" s="4" t="n"/>
      <c r="J126" s="5" t="n"/>
      <c r="K126" s="5" t="n"/>
      <c r="L126" s="6">
        <f>IF(K126="","",K126-TODAY())</f>
        <v/>
      </c>
      <c r="M126" s="7">
        <f>IF(K126="","",IF(K126&lt;TODAY(),"Vencido",IF(K126-TODAY()&lt;=5,"Por vencer","Al día")))</f>
        <v/>
      </c>
      <c r="N126" s="7">
        <f>IF(A126="","",TRIM(A126&amp;" "&amp;B126))</f>
        <v/>
      </c>
    </row>
    <row r="127">
      <c r="D127" s="3" t="n"/>
      <c r="E127" s="3" t="n"/>
      <c r="F127" s="3" t="n"/>
      <c r="I127" s="4" t="n"/>
      <c r="J127" s="5" t="n"/>
      <c r="K127" s="5" t="n"/>
      <c r="L127" s="6">
        <f>IF(K127="","",K127-TODAY())</f>
        <v/>
      </c>
      <c r="M127" s="7">
        <f>IF(K127="","",IF(K127&lt;TODAY(),"Vencido",IF(K127-TODAY()&lt;=5,"Por vencer","Al día")))</f>
        <v/>
      </c>
      <c r="N127" s="7">
        <f>IF(A127="","",TRIM(A127&amp;" "&amp;B127))</f>
        <v/>
      </c>
    </row>
    <row r="128">
      <c r="D128" s="3" t="n"/>
      <c r="E128" s="3" t="n"/>
      <c r="F128" s="3" t="n"/>
      <c r="I128" s="4" t="n"/>
      <c r="J128" s="5" t="n"/>
      <c r="K128" s="5" t="n"/>
      <c r="L128" s="6">
        <f>IF(K128="","",K128-TODAY())</f>
        <v/>
      </c>
      <c r="M128" s="7">
        <f>IF(K128="","",IF(K128&lt;TODAY(),"Vencido",IF(K128-TODAY()&lt;=5,"Por vencer","Al día")))</f>
        <v/>
      </c>
      <c r="N128" s="7">
        <f>IF(A128="","",TRIM(A128&amp;" "&amp;B128))</f>
        <v/>
      </c>
    </row>
    <row r="129">
      <c r="D129" s="3" t="n"/>
      <c r="E129" s="3" t="n"/>
      <c r="F129" s="3" t="n"/>
      <c r="I129" s="4" t="n"/>
      <c r="J129" s="5" t="n"/>
      <c r="K129" s="5" t="n"/>
      <c r="L129" s="6">
        <f>IF(K129="","",K129-TODAY())</f>
        <v/>
      </c>
      <c r="M129" s="7">
        <f>IF(K129="","",IF(K129&lt;TODAY(),"Vencido",IF(K129-TODAY()&lt;=5,"Por vencer","Al día")))</f>
        <v/>
      </c>
      <c r="N129" s="7">
        <f>IF(A129="","",TRIM(A129&amp;" "&amp;B129))</f>
        <v/>
      </c>
    </row>
    <row r="130">
      <c r="D130" s="3" t="n"/>
      <c r="E130" s="3" t="n"/>
      <c r="F130" s="3" t="n"/>
      <c r="I130" s="4" t="n"/>
      <c r="J130" s="5" t="n"/>
      <c r="K130" s="5" t="n"/>
      <c r="L130" s="6">
        <f>IF(K130="","",K130-TODAY())</f>
        <v/>
      </c>
      <c r="M130" s="7">
        <f>IF(K130="","",IF(K130&lt;TODAY(),"Vencido",IF(K130-TODAY()&lt;=5,"Por vencer","Al día")))</f>
        <v/>
      </c>
      <c r="N130" s="7">
        <f>IF(A130="","",TRIM(A130&amp;" "&amp;B130))</f>
        <v/>
      </c>
    </row>
    <row r="131">
      <c r="D131" s="3" t="n"/>
      <c r="E131" s="3" t="n"/>
      <c r="F131" s="3" t="n"/>
      <c r="I131" s="4" t="n"/>
      <c r="J131" s="5" t="n"/>
      <c r="K131" s="5" t="n"/>
      <c r="L131" s="6">
        <f>IF(K131="","",K131-TODAY())</f>
        <v/>
      </c>
      <c r="M131" s="7">
        <f>IF(K131="","",IF(K131&lt;TODAY(),"Vencido",IF(K131-TODAY()&lt;=5,"Por vencer","Al día")))</f>
        <v/>
      </c>
      <c r="N131" s="7">
        <f>IF(A131="","",TRIM(A131&amp;" "&amp;B131))</f>
        <v/>
      </c>
    </row>
    <row r="132">
      <c r="D132" s="3" t="n"/>
      <c r="E132" s="3" t="n"/>
      <c r="F132" s="3" t="n"/>
      <c r="I132" s="4" t="n"/>
      <c r="J132" s="5" t="n"/>
      <c r="K132" s="5" t="n"/>
      <c r="L132" s="6">
        <f>IF(K132="","",K132-TODAY())</f>
        <v/>
      </c>
      <c r="M132" s="7">
        <f>IF(K132="","",IF(K132&lt;TODAY(),"Vencido",IF(K132-TODAY()&lt;=5,"Por vencer","Al día")))</f>
        <v/>
      </c>
      <c r="N132" s="7">
        <f>IF(A132="","",TRIM(A132&amp;" "&amp;B132))</f>
        <v/>
      </c>
    </row>
    <row r="133">
      <c r="D133" s="3" t="n"/>
      <c r="E133" s="3" t="n"/>
      <c r="F133" s="3" t="n"/>
      <c r="I133" s="4" t="n"/>
      <c r="J133" s="5" t="n"/>
      <c r="K133" s="5" t="n"/>
      <c r="L133" s="6">
        <f>IF(K133="","",K133-TODAY())</f>
        <v/>
      </c>
      <c r="M133" s="7">
        <f>IF(K133="","",IF(K133&lt;TODAY(),"Vencido",IF(K133-TODAY()&lt;=5,"Por vencer","Al día")))</f>
        <v/>
      </c>
      <c r="N133" s="7">
        <f>IF(A133="","",TRIM(A133&amp;" "&amp;B133))</f>
        <v/>
      </c>
    </row>
    <row r="134">
      <c r="D134" s="3" t="n"/>
      <c r="E134" s="3" t="n"/>
      <c r="F134" s="3" t="n"/>
      <c r="I134" s="4" t="n"/>
      <c r="J134" s="5" t="n"/>
      <c r="K134" s="5" t="n"/>
      <c r="L134" s="6">
        <f>IF(K134="","",K134-TODAY())</f>
        <v/>
      </c>
      <c r="M134" s="7">
        <f>IF(K134="","",IF(K134&lt;TODAY(),"Vencido",IF(K134-TODAY()&lt;=5,"Por vencer","Al día")))</f>
        <v/>
      </c>
      <c r="N134" s="7">
        <f>IF(A134="","",TRIM(A134&amp;" "&amp;B134))</f>
        <v/>
      </c>
    </row>
    <row r="135">
      <c r="D135" s="3" t="n"/>
      <c r="E135" s="3" t="n"/>
      <c r="F135" s="3" t="n"/>
      <c r="I135" s="4" t="n"/>
      <c r="J135" s="5" t="n"/>
      <c r="K135" s="5" t="n"/>
      <c r="L135" s="6">
        <f>IF(K135="","",K135-TODAY())</f>
        <v/>
      </c>
      <c r="M135" s="7">
        <f>IF(K135="","",IF(K135&lt;TODAY(),"Vencido",IF(K135-TODAY()&lt;=5,"Por vencer","Al día")))</f>
        <v/>
      </c>
      <c r="N135" s="7">
        <f>IF(A135="","",TRIM(A135&amp;" "&amp;B135))</f>
        <v/>
      </c>
    </row>
    <row r="136">
      <c r="D136" s="3" t="n"/>
      <c r="E136" s="3" t="n"/>
      <c r="F136" s="3" t="n"/>
      <c r="I136" s="4" t="n"/>
      <c r="J136" s="5" t="n"/>
      <c r="K136" s="5" t="n"/>
      <c r="L136" s="6">
        <f>IF(K136="","",K136-TODAY())</f>
        <v/>
      </c>
      <c r="M136" s="7">
        <f>IF(K136="","",IF(K136&lt;TODAY(),"Vencido",IF(K136-TODAY()&lt;=5,"Por vencer","Al día")))</f>
        <v/>
      </c>
      <c r="N136" s="7">
        <f>IF(A136="","",TRIM(A136&amp;" "&amp;B136))</f>
        <v/>
      </c>
    </row>
    <row r="137">
      <c r="D137" s="3" t="n"/>
      <c r="E137" s="3" t="n"/>
      <c r="F137" s="3" t="n"/>
      <c r="I137" s="4" t="n"/>
      <c r="J137" s="5" t="n"/>
      <c r="K137" s="5" t="n"/>
      <c r="L137" s="6">
        <f>IF(K137="","",K137-TODAY())</f>
        <v/>
      </c>
      <c r="M137" s="7">
        <f>IF(K137="","",IF(K137&lt;TODAY(),"Vencido",IF(K137-TODAY()&lt;=5,"Por vencer","Al día")))</f>
        <v/>
      </c>
      <c r="N137" s="7">
        <f>IF(A137="","",TRIM(A137&amp;" "&amp;B137))</f>
        <v/>
      </c>
    </row>
    <row r="138">
      <c r="D138" s="3" t="n"/>
      <c r="E138" s="3" t="n"/>
      <c r="F138" s="3" t="n"/>
      <c r="I138" s="4" t="n"/>
      <c r="J138" s="5" t="n"/>
      <c r="K138" s="5" t="n"/>
      <c r="L138" s="6">
        <f>IF(K138="","",K138-TODAY())</f>
        <v/>
      </c>
      <c r="M138" s="7">
        <f>IF(K138="","",IF(K138&lt;TODAY(),"Vencido",IF(K138-TODAY()&lt;=5,"Por vencer","Al día")))</f>
        <v/>
      </c>
      <c r="N138" s="7">
        <f>IF(A138="","",TRIM(A138&amp;" "&amp;B138))</f>
        <v/>
      </c>
    </row>
    <row r="139">
      <c r="D139" s="3" t="n"/>
      <c r="E139" s="3" t="n"/>
      <c r="F139" s="3" t="n"/>
      <c r="I139" s="4" t="n"/>
      <c r="J139" s="5" t="n"/>
      <c r="K139" s="5" t="n"/>
      <c r="L139" s="6">
        <f>IF(K139="","",K139-TODAY())</f>
        <v/>
      </c>
      <c r="M139" s="7">
        <f>IF(K139="","",IF(K139&lt;TODAY(),"Vencido",IF(K139-TODAY()&lt;=5,"Por vencer","Al día")))</f>
        <v/>
      </c>
      <c r="N139" s="7">
        <f>IF(A139="","",TRIM(A139&amp;" "&amp;B139))</f>
        <v/>
      </c>
    </row>
    <row r="140">
      <c r="D140" s="3" t="n"/>
      <c r="E140" s="3" t="n"/>
      <c r="F140" s="3" t="n"/>
      <c r="I140" s="4" t="n"/>
      <c r="J140" s="5" t="n"/>
      <c r="K140" s="5" t="n"/>
      <c r="L140" s="6">
        <f>IF(K140="","",K140-TODAY())</f>
        <v/>
      </c>
      <c r="M140" s="7">
        <f>IF(K140="","",IF(K140&lt;TODAY(),"Vencido",IF(K140-TODAY()&lt;=5,"Por vencer","Al día")))</f>
        <v/>
      </c>
      <c r="N140" s="7">
        <f>IF(A140="","",TRIM(A140&amp;" "&amp;B140))</f>
        <v/>
      </c>
    </row>
    <row r="141">
      <c r="D141" s="3" t="n"/>
      <c r="E141" s="3" t="n"/>
      <c r="F141" s="3" t="n"/>
      <c r="I141" s="4" t="n"/>
      <c r="J141" s="5" t="n"/>
      <c r="K141" s="5" t="n"/>
      <c r="L141" s="6">
        <f>IF(K141="","",K141-TODAY())</f>
        <v/>
      </c>
      <c r="M141" s="7">
        <f>IF(K141="","",IF(K141&lt;TODAY(),"Vencido",IF(K141-TODAY()&lt;=5,"Por vencer","Al día")))</f>
        <v/>
      </c>
      <c r="N141" s="7">
        <f>IF(A141="","",TRIM(A141&amp;" "&amp;B141))</f>
        <v/>
      </c>
    </row>
    <row r="142">
      <c r="D142" s="3" t="n"/>
      <c r="E142" s="3" t="n"/>
      <c r="F142" s="3" t="n"/>
      <c r="I142" s="4" t="n"/>
      <c r="J142" s="5" t="n"/>
      <c r="K142" s="5" t="n"/>
      <c r="L142" s="6">
        <f>IF(K142="","",K142-TODAY())</f>
        <v/>
      </c>
      <c r="M142" s="7">
        <f>IF(K142="","",IF(K142&lt;TODAY(),"Vencido",IF(K142-TODAY()&lt;=5,"Por vencer","Al día")))</f>
        <v/>
      </c>
      <c r="N142" s="7">
        <f>IF(A142="","",TRIM(A142&amp;" "&amp;B142))</f>
        <v/>
      </c>
    </row>
    <row r="143">
      <c r="D143" s="3" t="n"/>
      <c r="E143" s="3" t="n"/>
      <c r="F143" s="3" t="n"/>
      <c r="I143" s="4" t="n"/>
      <c r="J143" s="5" t="n"/>
      <c r="K143" s="5" t="n"/>
      <c r="L143" s="6">
        <f>IF(K143="","",K143-TODAY())</f>
        <v/>
      </c>
      <c r="M143" s="7">
        <f>IF(K143="","",IF(K143&lt;TODAY(),"Vencido",IF(K143-TODAY()&lt;=5,"Por vencer","Al día")))</f>
        <v/>
      </c>
      <c r="N143" s="7">
        <f>IF(A143="","",TRIM(A143&amp;" "&amp;B143))</f>
        <v/>
      </c>
    </row>
    <row r="144">
      <c r="D144" s="3" t="n"/>
      <c r="E144" s="3" t="n"/>
      <c r="F144" s="3" t="n"/>
      <c r="I144" s="4" t="n"/>
      <c r="J144" s="5" t="n"/>
      <c r="K144" s="5" t="n"/>
      <c r="L144" s="6">
        <f>IF(K144="","",K144-TODAY())</f>
        <v/>
      </c>
      <c r="M144" s="7">
        <f>IF(K144="","",IF(K144&lt;TODAY(),"Vencido",IF(K144-TODAY()&lt;=5,"Por vencer","Al día")))</f>
        <v/>
      </c>
      <c r="N144" s="7">
        <f>IF(A144="","",TRIM(A144&amp;" "&amp;B144))</f>
        <v/>
      </c>
    </row>
    <row r="145">
      <c r="D145" s="3" t="n"/>
      <c r="E145" s="3" t="n"/>
      <c r="F145" s="3" t="n"/>
      <c r="I145" s="4" t="n"/>
      <c r="J145" s="5" t="n"/>
      <c r="K145" s="5" t="n"/>
      <c r="L145" s="6">
        <f>IF(K145="","",K145-TODAY())</f>
        <v/>
      </c>
      <c r="M145" s="7">
        <f>IF(K145="","",IF(K145&lt;TODAY(),"Vencido",IF(K145-TODAY()&lt;=5,"Por vencer","Al día")))</f>
        <v/>
      </c>
      <c r="N145" s="7">
        <f>IF(A145="","",TRIM(A145&amp;" "&amp;B145))</f>
        <v/>
      </c>
    </row>
    <row r="146">
      <c r="D146" s="3" t="n"/>
      <c r="E146" s="3" t="n"/>
      <c r="F146" s="3" t="n"/>
      <c r="I146" s="4" t="n"/>
      <c r="J146" s="5" t="n"/>
      <c r="K146" s="5" t="n"/>
      <c r="L146" s="6">
        <f>IF(K146="","",K146-TODAY())</f>
        <v/>
      </c>
      <c r="M146" s="7">
        <f>IF(K146="","",IF(K146&lt;TODAY(),"Vencido",IF(K146-TODAY()&lt;=5,"Por vencer","Al día")))</f>
        <v/>
      </c>
      <c r="N146" s="7">
        <f>IF(A146="","",TRIM(A146&amp;" "&amp;B146))</f>
        <v/>
      </c>
    </row>
    <row r="147">
      <c r="D147" s="3" t="n"/>
      <c r="E147" s="3" t="n"/>
      <c r="F147" s="3" t="n"/>
      <c r="I147" s="4" t="n"/>
      <c r="J147" s="5" t="n"/>
      <c r="K147" s="5" t="n"/>
      <c r="L147" s="6">
        <f>IF(K147="","",K147-TODAY())</f>
        <v/>
      </c>
      <c r="M147" s="7">
        <f>IF(K147="","",IF(K147&lt;TODAY(),"Vencido",IF(K147-TODAY()&lt;=5,"Por vencer","Al día")))</f>
        <v/>
      </c>
      <c r="N147" s="7">
        <f>IF(A147="","",TRIM(A147&amp;" "&amp;B147))</f>
        <v/>
      </c>
    </row>
    <row r="148">
      <c r="D148" s="3" t="n"/>
      <c r="E148" s="3" t="n"/>
      <c r="F148" s="3" t="n"/>
      <c r="I148" s="4" t="n"/>
      <c r="J148" s="5" t="n"/>
      <c r="K148" s="5" t="n"/>
      <c r="L148" s="6">
        <f>IF(K148="","",K148-TODAY())</f>
        <v/>
      </c>
      <c r="M148" s="7">
        <f>IF(K148="","",IF(K148&lt;TODAY(),"Vencido",IF(K148-TODAY()&lt;=5,"Por vencer","Al día")))</f>
        <v/>
      </c>
      <c r="N148" s="7">
        <f>IF(A148="","",TRIM(A148&amp;" "&amp;B148))</f>
        <v/>
      </c>
    </row>
    <row r="149">
      <c r="D149" s="3" t="n"/>
      <c r="E149" s="3" t="n"/>
      <c r="F149" s="3" t="n"/>
      <c r="I149" s="4" t="n"/>
      <c r="J149" s="5" t="n"/>
      <c r="K149" s="5" t="n"/>
      <c r="L149" s="6">
        <f>IF(K149="","",K149-TODAY())</f>
        <v/>
      </c>
      <c r="M149" s="7">
        <f>IF(K149="","",IF(K149&lt;TODAY(),"Vencido",IF(K149-TODAY()&lt;=5,"Por vencer","Al día")))</f>
        <v/>
      </c>
      <c r="N149" s="7">
        <f>IF(A149="","",TRIM(A149&amp;" "&amp;B149))</f>
        <v/>
      </c>
    </row>
    <row r="150">
      <c r="D150" s="3" t="n"/>
      <c r="E150" s="3" t="n"/>
      <c r="F150" s="3" t="n"/>
      <c r="I150" s="4" t="n"/>
      <c r="J150" s="5" t="n"/>
      <c r="K150" s="5" t="n"/>
      <c r="L150" s="6">
        <f>IF(K150="","",K150-TODAY())</f>
        <v/>
      </c>
      <c r="M150" s="7">
        <f>IF(K150="","",IF(K150&lt;TODAY(),"Vencido",IF(K150-TODAY()&lt;=5,"Por vencer","Al día")))</f>
        <v/>
      </c>
      <c r="N150" s="7">
        <f>IF(A150="","",TRIM(A150&amp;" "&amp;B150))</f>
        <v/>
      </c>
    </row>
    <row r="151">
      <c r="D151" s="3" t="n"/>
      <c r="E151" s="3" t="n"/>
      <c r="F151" s="3" t="n"/>
      <c r="I151" s="4" t="n"/>
      <c r="J151" s="5" t="n"/>
      <c r="K151" s="5" t="n"/>
      <c r="L151" s="6">
        <f>IF(K151="","",K151-TODAY())</f>
        <v/>
      </c>
      <c r="M151" s="7">
        <f>IF(K151="","",IF(K151&lt;TODAY(),"Vencido",IF(K151-TODAY()&lt;=5,"Por vencer","Al día")))</f>
        <v/>
      </c>
      <c r="N151" s="7">
        <f>IF(A151="","",TRIM(A151&amp;" "&amp;B151))</f>
        <v/>
      </c>
    </row>
    <row r="152">
      <c r="D152" s="3" t="n"/>
      <c r="E152" s="3" t="n"/>
      <c r="F152" s="3" t="n"/>
      <c r="I152" s="4" t="n"/>
      <c r="J152" s="5" t="n"/>
      <c r="K152" s="5" t="n"/>
      <c r="L152" s="6">
        <f>IF(K152="","",K152-TODAY())</f>
        <v/>
      </c>
      <c r="M152" s="7">
        <f>IF(K152="","",IF(K152&lt;TODAY(),"Vencido",IF(K152-TODAY()&lt;=5,"Por vencer","Al día")))</f>
        <v/>
      </c>
      <c r="N152" s="7">
        <f>IF(A152="","",TRIM(A152&amp;" "&amp;B152))</f>
        <v/>
      </c>
    </row>
    <row r="153">
      <c r="D153" s="3" t="n"/>
      <c r="E153" s="3" t="n"/>
      <c r="F153" s="3" t="n"/>
      <c r="I153" s="4" t="n"/>
      <c r="J153" s="5" t="n"/>
      <c r="K153" s="5" t="n"/>
      <c r="L153" s="6">
        <f>IF(K153="","",K153-TODAY())</f>
        <v/>
      </c>
      <c r="M153" s="7">
        <f>IF(K153="","",IF(K153&lt;TODAY(),"Vencido",IF(K153-TODAY()&lt;=5,"Por vencer","Al día")))</f>
        <v/>
      </c>
      <c r="N153" s="7">
        <f>IF(A153="","",TRIM(A153&amp;" "&amp;B153))</f>
        <v/>
      </c>
    </row>
    <row r="154">
      <c r="D154" s="3" t="n"/>
      <c r="E154" s="3" t="n"/>
      <c r="F154" s="3" t="n"/>
      <c r="I154" s="4" t="n"/>
      <c r="J154" s="5" t="n"/>
      <c r="K154" s="5" t="n"/>
      <c r="L154" s="6">
        <f>IF(K154="","",K154-TODAY())</f>
        <v/>
      </c>
      <c r="M154" s="7">
        <f>IF(K154="","",IF(K154&lt;TODAY(),"Vencido",IF(K154-TODAY()&lt;=5,"Por vencer","Al día")))</f>
        <v/>
      </c>
      <c r="N154" s="7">
        <f>IF(A154="","",TRIM(A154&amp;" "&amp;B154))</f>
        <v/>
      </c>
    </row>
    <row r="155">
      <c r="D155" s="3" t="n"/>
      <c r="E155" s="3" t="n"/>
      <c r="F155" s="3" t="n"/>
      <c r="I155" s="4" t="n"/>
      <c r="J155" s="5" t="n"/>
      <c r="K155" s="5" t="n"/>
      <c r="L155" s="6">
        <f>IF(K155="","",K155-TODAY())</f>
        <v/>
      </c>
      <c r="M155" s="7">
        <f>IF(K155="","",IF(K155&lt;TODAY(),"Vencido",IF(K155-TODAY()&lt;=5,"Por vencer","Al día")))</f>
        <v/>
      </c>
      <c r="N155" s="7">
        <f>IF(A155="","",TRIM(A155&amp;" "&amp;B155))</f>
        <v/>
      </c>
    </row>
    <row r="156">
      <c r="D156" s="3" t="n"/>
      <c r="E156" s="3" t="n"/>
      <c r="F156" s="3" t="n"/>
      <c r="I156" s="4" t="n"/>
      <c r="J156" s="5" t="n"/>
      <c r="K156" s="5" t="n"/>
      <c r="L156" s="6">
        <f>IF(K156="","",K156-TODAY())</f>
        <v/>
      </c>
      <c r="M156" s="7">
        <f>IF(K156="","",IF(K156&lt;TODAY(),"Vencido",IF(K156-TODAY()&lt;=5,"Por vencer","Al día")))</f>
        <v/>
      </c>
      <c r="N156" s="7">
        <f>IF(A156="","",TRIM(A156&amp;" "&amp;B156))</f>
        <v/>
      </c>
    </row>
    <row r="157">
      <c r="D157" s="3" t="n"/>
      <c r="E157" s="3" t="n"/>
      <c r="F157" s="3" t="n"/>
      <c r="I157" s="4" t="n"/>
      <c r="J157" s="5" t="n"/>
      <c r="K157" s="5" t="n"/>
      <c r="L157" s="6">
        <f>IF(K157="","",K157-TODAY())</f>
        <v/>
      </c>
      <c r="M157" s="7">
        <f>IF(K157="","",IF(K157&lt;TODAY(),"Vencido",IF(K157-TODAY()&lt;=5,"Por vencer","Al día")))</f>
        <v/>
      </c>
      <c r="N157" s="7">
        <f>IF(A157="","",TRIM(A157&amp;" "&amp;B157))</f>
        <v/>
      </c>
    </row>
    <row r="158">
      <c r="D158" s="3" t="n"/>
      <c r="E158" s="3" t="n"/>
      <c r="F158" s="3" t="n"/>
      <c r="I158" s="4" t="n"/>
      <c r="J158" s="5" t="n"/>
      <c r="K158" s="5" t="n"/>
      <c r="L158" s="6">
        <f>IF(K158="","",K158-TODAY())</f>
        <v/>
      </c>
      <c r="M158" s="7">
        <f>IF(K158="","",IF(K158&lt;TODAY(),"Vencido",IF(K158-TODAY()&lt;=5,"Por vencer","Al día")))</f>
        <v/>
      </c>
      <c r="N158" s="7">
        <f>IF(A158="","",TRIM(A158&amp;" "&amp;B158))</f>
        <v/>
      </c>
    </row>
    <row r="159">
      <c r="D159" s="3" t="n"/>
      <c r="E159" s="3" t="n"/>
      <c r="F159" s="3" t="n"/>
      <c r="I159" s="4" t="n"/>
      <c r="J159" s="5" t="n"/>
      <c r="K159" s="5" t="n"/>
      <c r="L159" s="6">
        <f>IF(K159="","",K159-TODAY())</f>
        <v/>
      </c>
      <c r="M159" s="7">
        <f>IF(K159="","",IF(K159&lt;TODAY(),"Vencido",IF(K159-TODAY()&lt;=5,"Por vencer","Al día")))</f>
        <v/>
      </c>
      <c r="N159" s="7">
        <f>IF(A159="","",TRIM(A159&amp;" "&amp;B159))</f>
        <v/>
      </c>
    </row>
    <row r="160">
      <c r="D160" s="3" t="n"/>
      <c r="E160" s="3" t="n"/>
      <c r="F160" s="3" t="n"/>
      <c r="I160" s="4" t="n"/>
      <c r="J160" s="5" t="n"/>
      <c r="K160" s="5" t="n"/>
      <c r="L160" s="6">
        <f>IF(K160="","",K160-TODAY())</f>
        <v/>
      </c>
      <c r="M160" s="7">
        <f>IF(K160="","",IF(K160&lt;TODAY(),"Vencido",IF(K160-TODAY()&lt;=5,"Por vencer","Al día")))</f>
        <v/>
      </c>
      <c r="N160" s="7">
        <f>IF(A160="","",TRIM(A160&amp;" "&amp;B160))</f>
        <v/>
      </c>
    </row>
    <row r="161">
      <c r="D161" s="3" t="n"/>
      <c r="E161" s="3" t="n"/>
      <c r="F161" s="3" t="n"/>
      <c r="I161" s="4" t="n"/>
      <c r="J161" s="5" t="n"/>
      <c r="K161" s="5" t="n"/>
      <c r="L161" s="6">
        <f>IF(K161="","",K161-TODAY())</f>
        <v/>
      </c>
      <c r="M161" s="7">
        <f>IF(K161="","",IF(K161&lt;TODAY(),"Vencido",IF(K161-TODAY()&lt;=5,"Por vencer","Al día")))</f>
        <v/>
      </c>
      <c r="N161" s="7">
        <f>IF(A161="","",TRIM(A161&amp;" "&amp;B161))</f>
        <v/>
      </c>
    </row>
    <row r="162">
      <c r="D162" s="3" t="n"/>
      <c r="E162" s="3" t="n"/>
      <c r="F162" s="3" t="n"/>
      <c r="I162" s="4" t="n"/>
      <c r="J162" s="5" t="n"/>
      <c r="K162" s="5" t="n"/>
      <c r="L162" s="6">
        <f>IF(K162="","",K162-TODAY())</f>
        <v/>
      </c>
      <c r="M162" s="7">
        <f>IF(K162="","",IF(K162&lt;TODAY(),"Vencido",IF(K162-TODAY()&lt;=5,"Por vencer","Al día")))</f>
        <v/>
      </c>
      <c r="N162" s="7">
        <f>IF(A162="","",TRIM(A162&amp;" "&amp;B162))</f>
        <v/>
      </c>
    </row>
    <row r="163">
      <c r="D163" s="3" t="n"/>
      <c r="E163" s="3" t="n"/>
      <c r="F163" s="3" t="n"/>
      <c r="I163" s="4" t="n"/>
      <c r="J163" s="5" t="n"/>
      <c r="K163" s="5" t="n"/>
      <c r="L163" s="6">
        <f>IF(K163="","",K163-TODAY())</f>
        <v/>
      </c>
      <c r="M163" s="7">
        <f>IF(K163="","",IF(K163&lt;TODAY(),"Vencido",IF(K163-TODAY()&lt;=5,"Por vencer","Al día")))</f>
        <v/>
      </c>
      <c r="N163" s="7">
        <f>IF(A163="","",TRIM(A163&amp;" "&amp;B163))</f>
        <v/>
      </c>
    </row>
    <row r="164">
      <c r="D164" s="3" t="n"/>
      <c r="E164" s="3" t="n"/>
      <c r="F164" s="3" t="n"/>
      <c r="I164" s="4" t="n"/>
      <c r="J164" s="5" t="n"/>
      <c r="K164" s="5" t="n"/>
      <c r="L164" s="6">
        <f>IF(K164="","",K164-TODAY())</f>
        <v/>
      </c>
      <c r="M164" s="7">
        <f>IF(K164="","",IF(K164&lt;TODAY(),"Vencido",IF(K164-TODAY()&lt;=5,"Por vencer","Al día")))</f>
        <v/>
      </c>
      <c r="N164" s="7">
        <f>IF(A164="","",TRIM(A164&amp;" "&amp;B164))</f>
        <v/>
      </c>
    </row>
    <row r="165">
      <c r="D165" s="3" t="n"/>
      <c r="E165" s="3" t="n"/>
      <c r="F165" s="3" t="n"/>
      <c r="I165" s="4" t="n"/>
      <c r="J165" s="5" t="n"/>
      <c r="K165" s="5" t="n"/>
      <c r="L165" s="6">
        <f>IF(K165="","",K165-TODAY())</f>
        <v/>
      </c>
      <c r="M165" s="7">
        <f>IF(K165="","",IF(K165&lt;TODAY(),"Vencido",IF(K165-TODAY()&lt;=5,"Por vencer","Al día")))</f>
        <v/>
      </c>
      <c r="N165" s="7">
        <f>IF(A165="","",TRIM(A165&amp;" "&amp;B165))</f>
        <v/>
      </c>
    </row>
    <row r="166">
      <c r="D166" s="3" t="n"/>
      <c r="E166" s="3" t="n"/>
      <c r="F166" s="3" t="n"/>
      <c r="I166" s="4" t="n"/>
      <c r="J166" s="5" t="n"/>
      <c r="K166" s="5" t="n"/>
      <c r="L166" s="6">
        <f>IF(K166="","",K166-TODAY())</f>
        <v/>
      </c>
      <c r="M166" s="7">
        <f>IF(K166="","",IF(K166&lt;TODAY(),"Vencido",IF(K166-TODAY()&lt;=5,"Por vencer","Al día")))</f>
        <v/>
      </c>
      <c r="N166" s="7">
        <f>IF(A166="","",TRIM(A166&amp;" "&amp;B166))</f>
        <v/>
      </c>
    </row>
    <row r="167">
      <c r="D167" s="3" t="n"/>
      <c r="E167" s="3" t="n"/>
      <c r="F167" s="3" t="n"/>
      <c r="I167" s="4" t="n"/>
      <c r="J167" s="5" t="n"/>
      <c r="K167" s="5" t="n"/>
      <c r="L167" s="6">
        <f>IF(K167="","",K167-TODAY())</f>
        <v/>
      </c>
      <c r="M167" s="7">
        <f>IF(K167="","",IF(K167&lt;TODAY(),"Vencido",IF(K167-TODAY()&lt;=5,"Por vencer","Al día")))</f>
        <v/>
      </c>
      <c r="N167" s="7">
        <f>IF(A167="","",TRIM(A167&amp;" "&amp;B167))</f>
        <v/>
      </c>
    </row>
    <row r="168">
      <c r="D168" s="3" t="n"/>
      <c r="E168" s="3" t="n"/>
      <c r="F168" s="3" t="n"/>
      <c r="I168" s="4" t="n"/>
      <c r="J168" s="5" t="n"/>
      <c r="K168" s="5" t="n"/>
      <c r="L168" s="6">
        <f>IF(K168="","",K168-TODAY())</f>
        <v/>
      </c>
      <c r="M168" s="7">
        <f>IF(K168="","",IF(K168&lt;TODAY(),"Vencido",IF(K168-TODAY()&lt;=5,"Por vencer","Al día")))</f>
        <v/>
      </c>
      <c r="N168" s="7">
        <f>IF(A168="","",TRIM(A168&amp;" "&amp;B168))</f>
        <v/>
      </c>
    </row>
    <row r="169">
      <c r="D169" s="3" t="n"/>
      <c r="E169" s="3" t="n"/>
      <c r="F169" s="3" t="n"/>
      <c r="I169" s="4" t="n"/>
      <c r="J169" s="5" t="n"/>
      <c r="K169" s="5" t="n"/>
      <c r="L169" s="6">
        <f>IF(K169="","",K169-TODAY())</f>
        <v/>
      </c>
      <c r="M169" s="7">
        <f>IF(K169="","",IF(K169&lt;TODAY(),"Vencido",IF(K169-TODAY()&lt;=5,"Por vencer","Al día")))</f>
        <v/>
      </c>
      <c r="N169" s="7">
        <f>IF(A169="","",TRIM(A169&amp;" "&amp;B169))</f>
        <v/>
      </c>
    </row>
    <row r="170">
      <c r="D170" s="3" t="n"/>
      <c r="E170" s="3" t="n"/>
      <c r="F170" s="3" t="n"/>
      <c r="I170" s="4" t="n"/>
      <c r="J170" s="5" t="n"/>
      <c r="K170" s="5" t="n"/>
      <c r="L170" s="6">
        <f>IF(K170="","",K170-TODAY())</f>
        <v/>
      </c>
      <c r="M170" s="7">
        <f>IF(K170="","",IF(K170&lt;TODAY(),"Vencido",IF(K170-TODAY()&lt;=5,"Por vencer","Al día")))</f>
        <v/>
      </c>
      <c r="N170" s="7">
        <f>IF(A170="","",TRIM(A170&amp;" "&amp;B170))</f>
        <v/>
      </c>
    </row>
    <row r="171">
      <c r="D171" s="3" t="n"/>
      <c r="E171" s="3" t="n"/>
      <c r="F171" s="3" t="n"/>
      <c r="I171" s="4" t="n"/>
      <c r="J171" s="5" t="n"/>
      <c r="K171" s="5" t="n"/>
      <c r="L171" s="6">
        <f>IF(K171="","",K171-TODAY())</f>
        <v/>
      </c>
      <c r="M171" s="7">
        <f>IF(K171="","",IF(K171&lt;TODAY(),"Vencido",IF(K171-TODAY()&lt;=5,"Por vencer","Al día")))</f>
        <v/>
      </c>
      <c r="N171" s="7">
        <f>IF(A171="","",TRIM(A171&amp;" "&amp;B171))</f>
        <v/>
      </c>
    </row>
    <row r="172">
      <c r="D172" s="3" t="n"/>
      <c r="E172" s="3" t="n"/>
      <c r="F172" s="3" t="n"/>
      <c r="I172" s="4" t="n"/>
      <c r="J172" s="5" t="n"/>
      <c r="K172" s="5" t="n"/>
      <c r="L172" s="6">
        <f>IF(K172="","",K172-TODAY())</f>
        <v/>
      </c>
      <c r="M172" s="7">
        <f>IF(K172="","",IF(K172&lt;TODAY(),"Vencido",IF(K172-TODAY()&lt;=5,"Por vencer","Al día")))</f>
        <v/>
      </c>
      <c r="N172" s="7">
        <f>IF(A172="","",TRIM(A172&amp;" "&amp;B172))</f>
        <v/>
      </c>
    </row>
    <row r="173">
      <c r="D173" s="3" t="n"/>
      <c r="E173" s="3" t="n"/>
      <c r="F173" s="3" t="n"/>
      <c r="I173" s="4" t="n"/>
      <c r="J173" s="5" t="n"/>
      <c r="K173" s="5" t="n"/>
      <c r="L173" s="6">
        <f>IF(K173="","",K173-TODAY())</f>
        <v/>
      </c>
      <c r="M173" s="7">
        <f>IF(K173="","",IF(K173&lt;TODAY(),"Vencido",IF(K173-TODAY()&lt;=5,"Por vencer","Al día")))</f>
        <v/>
      </c>
      <c r="N173" s="7">
        <f>IF(A173="","",TRIM(A173&amp;" "&amp;B173))</f>
        <v/>
      </c>
    </row>
    <row r="174">
      <c r="D174" s="3" t="n"/>
      <c r="E174" s="3" t="n"/>
      <c r="F174" s="3" t="n"/>
      <c r="I174" s="4" t="n"/>
      <c r="J174" s="5" t="n"/>
      <c r="K174" s="5" t="n"/>
      <c r="L174" s="6">
        <f>IF(K174="","",K174-TODAY())</f>
        <v/>
      </c>
      <c r="M174" s="7">
        <f>IF(K174="","",IF(K174&lt;TODAY(),"Vencido",IF(K174-TODAY()&lt;=5,"Por vencer","Al día")))</f>
        <v/>
      </c>
      <c r="N174" s="7">
        <f>IF(A174="","",TRIM(A174&amp;" "&amp;B174))</f>
        <v/>
      </c>
    </row>
    <row r="175">
      <c r="D175" s="3" t="n"/>
      <c r="E175" s="3" t="n"/>
      <c r="F175" s="3" t="n"/>
      <c r="I175" s="4" t="n"/>
      <c r="J175" s="5" t="n"/>
      <c r="K175" s="5" t="n"/>
      <c r="L175" s="6">
        <f>IF(K175="","",K175-TODAY())</f>
        <v/>
      </c>
      <c r="M175" s="7">
        <f>IF(K175="","",IF(K175&lt;TODAY(),"Vencido",IF(K175-TODAY()&lt;=5,"Por vencer","Al día")))</f>
        <v/>
      </c>
      <c r="N175" s="7">
        <f>IF(A175="","",TRIM(A175&amp;" "&amp;B175))</f>
        <v/>
      </c>
    </row>
    <row r="176">
      <c r="D176" s="3" t="n"/>
      <c r="E176" s="3" t="n"/>
      <c r="F176" s="3" t="n"/>
      <c r="I176" s="4" t="n"/>
      <c r="J176" s="5" t="n"/>
      <c r="K176" s="5" t="n"/>
      <c r="L176" s="6">
        <f>IF(K176="","",K176-TODAY())</f>
        <v/>
      </c>
      <c r="M176" s="7">
        <f>IF(K176="","",IF(K176&lt;TODAY(),"Vencido",IF(K176-TODAY()&lt;=5,"Por vencer","Al día")))</f>
        <v/>
      </c>
      <c r="N176" s="7">
        <f>IF(A176="","",TRIM(A176&amp;" "&amp;B176))</f>
        <v/>
      </c>
    </row>
    <row r="177">
      <c r="D177" s="3" t="n"/>
      <c r="E177" s="3" t="n"/>
      <c r="F177" s="3" t="n"/>
      <c r="I177" s="4" t="n"/>
      <c r="J177" s="5" t="n"/>
      <c r="K177" s="5" t="n"/>
      <c r="L177" s="6">
        <f>IF(K177="","",K177-TODAY())</f>
        <v/>
      </c>
      <c r="M177" s="7">
        <f>IF(K177="","",IF(K177&lt;TODAY(),"Vencido",IF(K177-TODAY()&lt;=5,"Por vencer","Al día")))</f>
        <v/>
      </c>
      <c r="N177" s="7">
        <f>IF(A177="","",TRIM(A177&amp;" "&amp;B177))</f>
        <v/>
      </c>
    </row>
    <row r="178">
      <c r="D178" s="3" t="n"/>
      <c r="E178" s="3" t="n"/>
      <c r="F178" s="3" t="n"/>
      <c r="I178" s="4" t="n"/>
      <c r="J178" s="5" t="n"/>
      <c r="K178" s="5" t="n"/>
      <c r="L178" s="6">
        <f>IF(K178="","",K178-TODAY())</f>
        <v/>
      </c>
      <c r="M178" s="7">
        <f>IF(K178="","",IF(K178&lt;TODAY(),"Vencido",IF(K178-TODAY()&lt;=5,"Por vencer","Al día")))</f>
        <v/>
      </c>
      <c r="N178" s="7">
        <f>IF(A178="","",TRIM(A178&amp;" "&amp;B178))</f>
        <v/>
      </c>
    </row>
    <row r="179">
      <c r="D179" s="3" t="n"/>
      <c r="E179" s="3" t="n"/>
      <c r="F179" s="3" t="n"/>
      <c r="I179" s="4" t="n"/>
      <c r="J179" s="5" t="n"/>
      <c r="K179" s="5" t="n"/>
      <c r="L179" s="6">
        <f>IF(K179="","",K179-TODAY())</f>
        <v/>
      </c>
      <c r="M179" s="7">
        <f>IF(K179="","",IF(K179&lt;TODAY(),"Vencido",IF(K179-TODAY()&lt;=5,"Por vencer","Al día")))</f>
        <v/>
      </c>
      <c r="N179" s="7">
        <f>IF(A179="","",TRIM(A179&amp;" "&amp;B179))</f>
        <v/>
      </c>
    </row>
    <row r="180">
      <c r="D180" s="3" t="n"/>
      <c r="E180" s="3" t="n"/>
      <c r="F180" s="3" t="n"/>
      <c r="I180" s="4" t="n"/>
      <c r="J180" s="5" t="n"/>
      <c r="K180" s="5" t="n"/>
      <c r="L180" s="6">
        <f>IF(K180="","",K180-TODAY())</f>
        <v/>
      </c>
      <c r="M180" s="7">
        <f>IF(K180="","",IF(K180&lt;TODAY(),"Vencido",IF(K180-TODAY()&lt;=5,"Por vencer","Al día")))</f>
        <v/>
      </c>
      <c r="N180" s="7">
        <f>IF(A180="","",TRIM(A180&amp;" "&amp;B180))</f>
        <v/>
      </c>
    </row>
    <row r="181">
      <c r="D181" s="3" t="n"/>
      <c r="E181" s="3" t="n"/>
      <c r="F181" s="3" t="n"/>
      <c r="I181" s="4" t="n"/>
      <c r="J181" s="5" t="n"/>
      <c r="K181" s="5" t="n"/>
      <c r="L181" s="6">
        <f>IF(K181="","",K181-TODAY())</f>
        <v/>
      </c>
      <c r="M181" s="7">
        <f>IF(K181="","",IF(K181&lt;TODAY(),"Vencido",IF(K181-TODAY()&lt;=5,"Por vencer","Al día")))</f>
        <v/>
      </c>
      <c r="N181" s="7">
        <f>IF(A181="","",TRIM(A181&amp;" "&amp;B181))</f>
        <v/>
      </c>
    </row>
    <row r="182">
      <c r="D182" s="3" t="n"/>
      <c r="E182" s="3" t="n"/>
      <c r="F182" s="3" t="n"/>
      <c r="I182" s="4" t="n"/>
      <c r="J182" s="5" t="n"/>
      <c r="K182" s="5" t="n"/>
      <c r="L182" s="6">
        <f>IF(K182="","",K182-TODAY())</f>
        <v/>
      </c>
      <c r="M182" s="7">
        <f>IF(K182="","",IF(K182&lt;TODAY(),"Vencido",IF(K182-TODAY()&lt;=5,"Por vencer","Al día")))</f>
        <v/>
      </c>
      <c r="N182" s="7">
        <f>IF(A182="","",TRIM(A182&amp;" "&amp;B182))</f>
        <v/>
      </c>
    </row>
    <row r="183">
      <c r="D183" s="3" t="n"/>
      <c r="E183" s="3" t="n"/>
      <c r="F183" s="3" t="n"/>
      <c r="I183" s="4" t="n"/>
      <c r="J183" s="5" t="n"/>
      <c r="K183" s="5" t="n"/>
      <c r="L183" s="6">
        <f>IF(K183="","",K183-TODAY())</f>
        <v/>
      </c>
      <c r="M183" s="7">
        <f>IF(K183="","",IF(K183&lt;TODAY(),"Vencido",IF(K183-TODAY()&lt;=5,"Por vencer","Al día")))</f>
        <v/>
      </c>
      <c r="N183" s="7">
        <f>IF(A183="","",TRIM(A183&amp;" "&amp;B183))</f>
        <v/>
      </c>
    </row>
    <row r="184">
      <c r="D184" s="3" t="n"/>
      <c r="E184" s="3" t="n"/>
      <c r="F184" s="3" t="n"/>
      <c r="I184" s="4" t="n"/>
      <c r="J184" s="5" t="n"/>
      <c r="K184" s="5" t="n"/>
      <c r="L184" s="6">
        <f>IF(K184="","",K184-TODAY())</f>
        <v/>
      </c>
      <c r="M184" s="7">
        <f>IF(K184="","",IF(K184&lt;TODAY(),"Vencido",IF(K184-TODAY()&lt;=5,"Por vencer","Al día")))</f>
        <v/>
      </c>
      <c r="N184" s="7">
        <f>IF(A184="","",TRIM(A184&amp;" "&amp;B184))</f>
        <v/>
      </c>
    </row>
    <row r="185">
      <c r="D185" s="3" t="n"/>
      <c r="E185" s="3" t="n"/>
      <c r="F185" s="3" t="n"/>
      <c r="I185" s="4" t="n"/>
      <c r="J185" s="5" t="n"/>
      <c r="K185" s="5" t="n"/>
      <c r="L185" s="6">
        <f>IF(K185="","",K185-TODAY())</f>
        <v/>
      </c>
      <c r="M185" s="7">
        <f>IF(K185="","",IF(K185&lt;TODAY(),"Vencido",IF(K185-TODAY()&lt;=5,"Por vencer","Al día")))</f>
        <v/>
      </c>
      <c r="N185" s="7">
        <f>IF(A185="","",TRIM(A185&amp;" "&amp;B185))</f>
        <v/>
      </c>
    </row>
    <row r="186">
      <c r="D186" s="3" t="n"/>
      <c r="E186" s="3" t="n"/>
      <c r="F186" s="3" t="n"/>
      <c r="I186" s="4" t="n"/>
      <c r="J186" s="5" t="n"/>
      <c r="K186" s="5" t="n"/>
      <c r="L186" s="6">
        <f>IF(K186="","",K186-TODAY())</f>
        <v/>
      </c>
      <c r="M186" s="7">
        <f>IF(K186="","",IF(K186&lt;TODAY(),"Vencido",IF(K186-TODAY()&lt;=5,"Por vencer","Al día")))</f>
        <v/>
      </c>
      <c r="N186" s="7">
        <f>IF(A186="","",TRIM(A186&amp;" "&amp;B186))</f>
        <v/>
      </c>
    </row>
    <row r="187">
      <c r="D187" s="3" t="n"/>
      <c r="E187" s="3" t="n"/>
      <c r="F187" s="3" t="n"/>
      <c r="I187" s="4" t="n"/>
      <c r="J187" s="5" t="n"/>
      <c r="K187" s="5" t="n"/>
      <c r="L187" s="6">
        <f>IF(K187="","",K187-TODAY())</f>
        <v/>
      </c>
      <c r="M187" s="7">
        <f>IF(K187="","",IF(K187&lt;TODAY(),"Vencido",IF(K187-TODAY()&lt;=5,"Por vencer","Al día")))</f>
        <v/>
      </c>
      <c r="N187" s="7">
        <f>IF(A187="","",TRIM(A187&amp;" "&amp;B187))</f>
        <v/>
      </c>
    </row>
    <row r="188">
      <c r="D188" s="3" t="n"/>
      <c r="E188" s="3" t="n"/>
      <c r="F188" s="3" t="n"/>
      <c r="I188" s="4" t="n"/>
      <c r="J188" s="5" t="n"/>
      <c r="K188" s="5" t="n"/>
      <c r="L188" s="6">
        <f>IF(K188="","",K188-TODAY())</f>
        <v/>
      </c>
      <c r="M188" s="7">
        <f>IF(K188="","",IF(K188&lt;TODAY(),"Vencido",IF(K188-TODAY()&lt;=5,"Por vencer","Al día")))</f>
        <v/>
      </c>
      <c r="N188" s="7">
        <f>IF(A188="","",TRIM(A188&amp;" "&amp;B188))</f>
        <v/>
      </c>
    </row>
    <row r="189">
      <c r="D189" s="3" t="n"/>
      <c r="E189" s="3" t="n"/>
      <c r="F189" s="3" t="n"/>
      <c r="I189" s="4" t="n"/>
      <c r="J189" s="5" t="n"/>
      <c r="K189" s="5" t="n"/>
      <c r="L189" s="6">
        <f>IF(K189="","",K189-TODAY())</f>
        <v/>
      </c>
      <c r="M189" s="7">
        <f>IF(K189="","",IF(K189&lt;TODAY(),"Vencido",IF(K189-TODAY()&lt;=5,"Por vencer","Al día")))</f>
        <v/>
      </c>
      <c r="N189" s="7">
        <f>IF(A189="","",TRIM(A189&amp;" "&amp;B189))</f>
        <v/>
      </c>
    </row>
    <row r="190">
      <c r="D190" s="3" t="n"/>
      <c r="E190" s="3" t="n"/>
      <c r="F190" s="3" t="n"/>
      <c r="I190" s="4" t="n"/>
      <c r="J190" s="5" t="n"/>
      <c r="K190" s="5" t="n"/>
      <c r="L190" s="6">
        <f>IF(K190="","",K190-TODAY())</f>
        <v/>
      </c>
      <c r="M190" s="7">
        <f>IF(K190="","",IF(K190&lt;TODAY(),"Vencido",IF(K190-TODAY()&lt;=5,"Por vencer","Al día")))</f>
        <v/>
      </c>
      <c r="N190" s="7">
        <f>IF(A190="","",TRIM(A190&amp;" "&amp;B190))</f>
        <v/>
      </c>
    </row>
    <row r="191">
      <c r="D191" s="3" t="n"/>
      <c r="E191" s="3" t="n"/>
      <c r="F191" s="3" t="n"/>
      <c r="I191" s="4" t="n"/>
      <c r="J191" s="5" t="n"/>
      <c r="K191" s="5" t="n"/>
      <c r="L191" s="6">
        <f>IF(K191="","",K191-TODAY())</f>
        <v/>
      </c>
      <c r="M191" s="7">
        <f>IF(K191="","",IF(K191&lt;TODAY(),"Vencido",IF(K191-TODAY()&lt;=5,"Por vencer","Al día")))</f>
        <v/>
      </c>
      <c r="N191" s="7">
        <f>IF(A191="","",TRIM(A191&amp;" "&amp;B191))</f>
        <v/>
      </c>
    </row>
    <row r="192">
      <c r="D192" s="3" t="n"/>
      <c r="E192" s="3" t="n"/>
      <c r="F192" s="3" t="n"/>
      <c r="I192" s="4" t="n"/>
      <c r="J192" s="5" t="n"/>
      <c r="K192" s="5" t="n"/>
      <c r="L192" s="6">
        <f>IF(K192="","",K192-TODAY())</f>
        <v/>
      </c>
      <c r="M192" s="7">
        <f>IF(K192="","",IF(K192&lt;TODAY(),"Vencido",IF(K192-TODAY()&lt;=5,"Por vencer","Al día")))</f>
        <v/>
      </c>
      <c r="N192" s="7">
        <f>IF(A192="","",TRIM(A192&amp;" "&amp;B192))</f>
        <v/>
      </c>
    </row>
    <row r="193">
      <c r="D193" s="3" t="n"/>
      <c r="E193" s="3" t="n"/>
      <c r="F193" s="3" t="n"/>
      <c r="I193" s="4" t="n"/>
      <c r="J193" s="5" t="n"/>
      <c r="K193" s="5" t="n"/>
      <c r="L193" s="6">
        <f>IF(K193="","",K193-TODAY())</f>
        <v/>
      </c>
      <c r="M193" s="7">
        <f>IF(K193="","",IF(K193&lt;TODAY(),"Vencido",IF(K193-TODAY()&lt;=5,"Por vencer","Al día")))</f>
        <v/>
      </c>
      <c r="N193" s="7">
        <f>IF(A193="","",TRIM(A193&amp;" "&amp;B193))</f>
        <v/>
      </c>
    </row>
    <row r="194">
      <c r="D194" s="3" t="n"/>
      <c r="E194" s="3" t="n"/>
      <c r="F194" s="3" t="n"/>
      <c r="I194" s="4" t="n"/>
      <c r="J194" s="5" t="n"/>
      <c r="K194" s="5" t="n"/>
      <c r="L194" s="6">
        <f>IF(K194="","",K194-TODAY())</f>
        <v/>
      </c>
      <c r="M194" s="7">
        <f>IF(K194="","",IF(K194&lt;TODAY(),"Vencido",IF(K194-TODAY()&lt;=5,"Por vencer","Al día")))</f>
        <v/>
      </c>
      <c r="N194" s="7">
        <f>IF(A194="","",TRIM(A194&amp;" "&amp;B194))</f>
        <v/>
      </c>
    </row>
    <row r="195">
      <c r="D195" s="3" t="n"/>
      <c r="E195" s="3" t="n"/>
      <c r="F195" s="3" t="n"/>
      <c r="I195" s="4" t="n"/>
      <c r="J195" s="5" t="n"/>
      <c r="K195" s="5" t="n"/>
      <c r="L195" s="6">
        <f>IF(K195="","",K195-TODAY())</f>
        <v/>
      </c>
      <c r="M195" s="7">
        <f>IF(K195="","",IF(K195&lt;TODAY(),"Vencido",IF(K195-TODAY()&lt;=5,"Por vencer","Al día")))</f>
        <v/>
      </c>
      <c r="N195" s="7">
        <f>IF(A195="","",TRIM(A195&amp;" "&amp;B195))</f>
        <v/>
      </c>
    </row>
    <row r="196">
      <c r="D196" s="3" t="n"/>
      <c r="E196" s="3" t="n"/>
      <c r="F196" s="3" t="n"/>
      <c r="I196" s="4" t="n"/>
      <c r="J196" s="5" t="n"/>
      <c r="K196" s="5" t="n"/>
      <c r="L196" s="6">
        <f>IF(K196="","",K196-TODAY())</f>
        <v/>
      </c>
      <c r="M196" s="7">
        <f>IF(K196="","",IF(K196&lt;TODAY(),"Vencido",IF(K196-TODAY()&lt;=5,"Por vencer","Al día")))</f>
        <v/>
      </c>
      <c r="N196" s="7">
        <f>IF(A196="","",TRIM(A196&amp;" "&amp;B196))</f>
        <v/>
      </c>
    </row>
    <row r="197">
      <c r="D197" s="3" t="n"/>
      <c r="E197" s="3" t="n"/>
      <c r="F197" s="3" t="n"/>
      <c r="I197" s="4" t="n"/>
      <c r="J197" s="5" t="n"/>
      <c r="K197" s="5" t="n"/>
      <c r="L197" s="6">
        <f>IF(K197="","",K197-TODAY())</f>
        <v/>
      </c>
      <c r="M197" s="7">
        <f>IF(K197="","",IF(K197&lt;TODAY(),"Vencido",IF(K197-TODAY()&lt;=5,"Por vencer","Al día")))</f>
        <v/>
      </c>
      <c r="N197" s="7">
        <f>IF(A197="","",TRIM(A197&amp;" "&amp;B197))</f>
        <v/>
      </c>
    </row>
    <row r="198">
      <c r="D198" s="3" t="n"/>
      <c r="E198" s="3" t="n"/>
      <c r="F198" s="3" t="n"/>
      <c r="I198" s="4" t="n"/>
      <c r="J198" s="5" t="n"/>
      <c r="K198" s="5" t="n"/>
      <c r="L198" s="6">
        <f>IF(K198="","",K198-TODAY())</f>
        <v/>
      </c>
      <c r="M198" s="7">
        <f>IF(K198="","",IF(K198&lt;TODAY(),"Vencido",IF(K198-TODAY()&lt;=5,"Por vencer","Al día")))</f>
        <v/>
      </c>
      <c r="N198" s="7">
        <f>IF(A198="","",TRIM(A198&amp;" "&amp;B198))</f>
        <v/>
      </c>
    </row>
    <row r="199">
      <c r="D199" s="3" t="n"/>
      <c r="E199" s="3" t="n"/>
      <c r="F199" s="3" t="n"/>
      <c r="I199" s="4" t="n"/>
      <c r="J199" s="5" t="n"/>
      <c r="K199" s="5" t="n"/>
      <c r="L199" s="6">
        <f>IF(K199="","",K199-TODAY())</f>
        <v/>
      </c>
      <c r="M199" s="7">
        <f>IF(K199="","",IF(K199&lt;TODAY(),"Vencido",IF(K199-TODAY()&lt;=5,"Por vencer","Al día")))</f>
        <v/>
      </c>
      <c r="N199" s="7">
        <f>IF(A199="","",TRIM(A199&amp;" "&amp;B199))</f>
        <v/>
      </c>
    </row>
    <row r="200">
      <c r="D200" s="3" t="n"/>
      <c r="E200" s="3" t="n"/>
      <c r="F200" s="3" t="n"/>
      <c r="I200" s="4" t="n"/>
      <c r="J200" s="5" t="n"/>
      <c r="K200" s="5" t="n"/>
      <c r="L200" s="6">
        <f>IF(K200="","",K200-TODAY())</f>
        <v/>
      </c>
      <c r="M200" s="7">
        <f>IF(K200="","",IF(K200&lt;TODAY(),"Vencido",IF(K200-TODAY()&lt;=5,"Por vencer","Al día")))</f>
        <v/>
      </c>
      <c r="N200" s="7">
        <f>IF(A200="","",TRIM(A200&amp;" "&amp;B200))</f>
        <v/>
      </c>
    </row>
    <row r="201">
      <c r="D201" s="3" t="n"/>
      <c r="E201" s="3" t="n"/>
      <c r="F201" s="3" t="n"/>
      <c r="I201" s="4" t="n"/>
      <c r="J201" s="5" t="n"/>
      <c r="K201" s="5" t="n"/>
      <c r="L201" s="6">
        <f>IF(K201="","",K201-TODAY())</f>
        <v/>
      </c>
      <c r="M201" s="7">
        <f>IF(K201="","",IF(K201&lt;TODAY(),"Vencido",IF(K201-TODAY()&lt;=5,"Por vencer","Al día")))</f>
        <v/>
      </c>
      <c r="N201" s="7">
        <f>IF(A201="","",TRIM(A201&amp;" "&amp;B201))</f>
        <v/>
      </c>
    </row>
    <row r="202">
      <c r="D202" s="3" t="n"/>
      <c r="E202" s="3" t="n"/>
      <c r="F202" s="3" t="n"/>
      <c r="I202" s="4" t="n"/>
      <c r="J202" s="5" t="n"/>
      <c r="K202" s="5" t="n"/>
      <c r="L202" s="6">
        <f>IF(K202="","",K202-TODAY())</f>
        <v/>
      </c>
      <c r="M202" s="7">
        <f>IF(K202="","",IF(K202&lt;TODAY(),"Vencido",IF(K202-TODAY()&lt;=5,"Por vencer","Al día")))</f>
        <v/>
      </c>
      <c r="N202" s="7">
        <f>IF(A202="","",TRIM(A202&amp;" "&amp;B202))</f>
        <v/>
      </c>
    </row>
    <row r="203">
      <c r="D203" s="3" t="n"/>
      <c r="E203" s="3" t="n"/>
      <c r="F203" s="3" t="n"/>
      <c r="I203" s="4" t="n"/>
      <c r="J203" s="5" t="n"/>
      <c r="K203" s="5" t="n"/>
      <c r="L203" s="6">
        <f>IF(K203="","",K203-TODAY())</f>
        <v/>
      </c>
      <c r="M203" s="7">
        <f>IF(K203="","",IF(K203&lt;TODAY(),"Vencido",IF(K203-TODAY()&lt;=5,"Por vencer","Al día")))</f>
        <v/>
      </c>
      <c r="N203" s="7">
        <f>IF(A203="","",TRIM(A203&amp;" "&amp;B203))</f>
        <v/>
      </c>
    </row>
    <row r="204">
      <c r="D204" s="3" t="n"/>
      <c r="E204" s="3" t="n"/>
      <c r="F204" s="3" t="n"/>
      <c r="I204" s="4" t="n"/>
      <c r="J204" s="5" t="n"/>
      <c r="K204" s="5" t="n"/>
      <c r="L204" s="6">
        <f>IF(K204="","",K204-TODAY())</f>
        <v/>
      </c>
      <c r="M204" s="7">
        <f>IF(K204="","",IF(K204&lt;TODAY(),"Vencido",IF(K204-TODAY()&lt;=5,"Por vencer","Al día")))</f>
        <v/>
      </c>
      <c r="N204" s="7">
        <f>IF(A204="","",TRIM(A204&amp;" "&amp;B204))</f>
        <v/>
      </c>
    </row>
    <row r="205">
      <c r="D205" s="3" t="n"/>
      <c r="E205" s="3" t="n"/>
      <c r="F205" s="3" t="n"/>
      <c r="I205" s="4" t="n"/>
      <c r="J205" s="5" t="n"/>
      <c r="K205" s="5" t="n"/>
      <c r="L205" s="6">
        <f>IF(K205="","",K205-TODAY())</f>
        <v/>
      </c>
      <c r="M205" s="7">
        <f>IF(K205="","",IF(K205&lt;TODAY(),"Vencido",IF(K205-TODAY()&lt;=5,"Por vencer","Al día")))</f>
        <v/>
      </c>
      <c r="N205" s="7">
        <f>IF(A205="","",TRIM(A205&amp;" "&amp;B205))</f>
        <v/>
      </c>
    </row>
    <row r="206">
      <c r="D206" s="3" t="n"/>
      <c r="E206" s="3" t="n"/>
      <c r="F206" s="3" t="n"/>
      <c r="I206" s="4" t="n"/>
      <c r="J206" s="5" t="n"/>
      <c r="K206" s="5" t="n"/>
      <c r="L206" s="6">
        <f>IF(K206="","",K206-TODAY())</f>
        <v/>
      </c>
      <c r="M206" s="7">
        <f>IF(K206="","",IF(K206&lt;TODAY(),"Vencido",IF(K206-TODAY()&lt;=5,"Por vencer","Al día")))</f>
        <v/>
      </c>
      <c r="N206" s="7">
        <f>IF(A206="","",TRIM(A206&amp;" "&amp;B206))</f>
        <v/>
      </c>
    </row>
    <row r="207">
      <c r="D207" s="3" t="n"/>
      <c r="E207" s="3" t="n"/>
      <c r="F207" s="3" t="n"/>
      <c r="I207" s="4" t="n"/>
      <c r="J207" s="5" t="n"/>
      <c r="K207" s="5" t="n"/>
      <c r="L207" s="6">
        <f>IF(K207="","",K207-TODAY())</f>
        <v/>
      </c>
      <c r="M207" s="7">
        <f>IF(K207="","",IF(K207&lt;TODAY(),"Vencido",IF(K207-TODAY()&lt;=5,"Por vencer","Al día")))</f>
        <v/>
      </c>
      <c r="N207" s="7">
        <f>IF(A207="","",TRIM(A207&amp;" "&amp;B207))</f>
        <v/>
      </c>
    </row>
    <row r="208">
      <c r="D208" s="3" t="n"/>
      <c r="E208" s="3" t="n"/>
      <c r="F208" s="3" t="n"/>
      <c r="I208" s="4" t="n"/>
      <c r="J208" s="5" t="n"/>
      <c r="K208" s="5" t="n"/>
      <c r="L208" s="6">
        <f>IF(K208="","",K208-TODAY())</f>
        <v/>
      </c>
      <c r="M208" s="7">
        <f>IF(K208="","",IF(K208&lt;TODAY(),"Vencido",IF(K208-TODAY()&lt;=5,"Por vencer","Al día")))</f>
        <v/>
      </c>
      <c r="N208" s="7">
        <f>IF(A208="","",TRIM(A208&amp;" "&amp;B208))</f>
        <v/>
      </c>
    </row>
    <row r="209">
      <c r="D209" s="3" t="n"/>
      <c r="E209" s="3" t="n"/>
      <c r="F209" s="3" t="n"/>
      <c r="I209" s="4" t="n"/>
      <c r="J209" s="5" t="n"/>
      <c r="K209" s="5" t="n"/>
      <c r="L209" s="6">
        <f>IF(K209="","",K209-TODAY())</f>
        <v/>
      </c>
      <c r="M209" s="7">
        <f>IF(K209="","",IF(K209&lt;TODAY(),"Vencido",IF(K209-TODAY()&lt;=5,"Por vencer","Al día")))</f>
        <v/>
      </c>
      <c r="N209" s="7">
        <f>IF(A209="","",TRIM(A209&amp;" "&amp;B209))</f>
        <v/>
      </c>
    </row>
    <row r="210">
      <c r="D210" s="3" t="n"/>
      <c r="E210" s="3" t="n"/>
      <c r="F210" s="3" t="n"/>
      <c r="I210" s="4" t="n"/>
      <c r="J210" s="5" t="n"/>
      <c r="K210" s="5" t="n"/>
      <c r="L210" s="6">
        <f>IF(K210="","",K210-TODAY())</f>
        <v/>
      </c>
      <c r="M210" s="7">
        <f>IF(K210="","",IF(K210&lt;TODAY(),"Vencido",IF(K210-TODAY()&lt;=5,"Por vencer","Al día")))</f>
        <v/>
      </c>
      <c r="N210" s="7">
        <f>IF(A210="","",TRIM(A210&amp;" "&amp;B210))</f>
        <v/>
      </c>
    </row>
    <row r="211">
      <c r="D211" s="3" t="n"/>
      <c r="E211" s="3" t="n"/>
      <c r="F211" s="3" t="n"/>
      <c r="I211" s="4" t="n"/>
      <c r="J211" s="5" t="n"/>
      <c r="K211" s="5" t="n"/>
      <c r="L211" s="6">
        <f>IF(K211="","",K211-TODAY())</f>
        <v/>
      </c>
      <c r="M211" s="7">
        <f>IF(K211="","",IF(K211&lt;TODAY(),"Vencido",IF(K211-TODAY()&lt;=5,"Por vencer","Al día")))</f>
        <v/>
      </c>
      <c r="N211" s="7">
        <f>IF(A211="","",TRIM(A211&amp;" "&amp;B211))</f>
        <v/>
      </c>
    </row>
    <row r="212">
      <c r="D212" s="3" t="n"/>
      <c r="E212" s="3" t="n"/>
      <c r="F212" s="3" t="n"/>
      <c r="I212" s="4" t="n"/>
      <c r="J212" s="5" t="n"/>
      <c r="K212" s="5" t="n"/>
      <c r="L212" s="6">
        <f>IF(K212="","",K212-TODAY())</f>
        <v/>
      </c>
      <c r="M212" s="7">
        <f>IF(K212="","",IF(K212&lt;TODAY(),"Vencido",IF(K212-TODAY()&lt;=5,"Por vencer","Al día")))</f>
        <v/>
      </c>
      <c r="N212" s="7">
        <f>IF(A212="","",TRIM(A212&amp;" "&amp;B212))</f>
        <v/>
      </c>
    </row>
    <row r="213">
      <c r="D213" s="3" t="n"/>
      <c r="E213" s="3" t="n"/>
      <c r="F213" s="3" t="n"/>
      <c r="I213" s="4" t="n"/>
      <c r="J213" s="5" t="n"/>
      <c r="K213" s="5" t="n"/>
      <c r="L213" s="6">
        <f>IF(K213="","",K213-TODAY())</f>
        <v/>
      </c>
      <c r="M213" s="7">
        <f>IF(K213="","",IF(K213&lt;TODAY(),"Vencido",IF(K213-TODAY()&lt;=5,"Por vencer","Al día")))</f>
        <v/>
      </c>
      <c r="N213" s="7">
        <f>IF(A213="","",TRIM(A213&amp;" "&amp;B213))</f>
        <v/>
      </c>
    </row>
    <row r="214">
      <c r="D214" s="3" t="n"/>
      <c r="E214" s="3" t="n"/>
      <c r="F214" s="3" t="n"/>
      <c r="I214" s="4" t="n"/>
      <c r="J214" s="5" t="n"/>
      <c r="K214" s="5" t="n"/>
      <c r="L214" s="6">
        <f>IF(K214="","",K214-TODAY())</f>
        <v/>
      </c>
      <c r="M214" s="7">
        <f>IF(K214="","",IF(K214&lt;TODAY(),"Vencido",IF(K214-TODAY()&lt;=5,"Por vencer","Al día")))</f>
        <v/>
      </c>
      <c r="N214" s="7">
        <f>IF(A214="","",TRIM(A214&amp;" "&amp;B214))</f>
        <v/>
      </c>
    </row>
    <row r="215">
      <c r="D215" s="3" t="n"/>
      <c r="E215" s="3" t="n"/>
      <c r="F215" s="3" t="n"/>
      <c r="I215" s="4" t="n"/>
      <c r="J215" s="5" t="n"/>
      <c r="K215" s="5" t="n"/>
      <c r="L215" s="6">
        <f>IF(K215="","",K215-TODAY())</f>
        <v/>
      </c>
      <c r="M215" s="7">
        <f>IF(K215="","",IF(K215&lt;TODAY(),"Vencido",IF(K215-TODAY()&lt;=5,"Por vencer","Al día")))</f>
        <v/>
      </c>
      <c r="N215" s="7">
        <f>IF(A215="","",TRIM(A215&amp;" "&amp;B215))</f>
        <v/>
      </c>
    </row>
    <row r="216">
      <c r="D216" s="3" t="n"/>
      <c r="E216" s="3" t="n"/>
      <c r="F216" s="3" t="n"/>
      <c r="I216" s="4" t="n"/>
      <c r="J216" s="5" t="n"/>
      <c r="K216" s="5" t="n"/>
      <c r="L216" s="6">
        <f>IF(K216="","",K216-TODAY())</f>
        <v/>
      </c>
      <c r="M216" s="7">
        <f>IF(K216="","",IF(K216&lt;TODAY(),"Vencido",IF(K216-TODAY()&lt;=5,"Por vencer","Al día")))</f>
        <v/>
      </c>
      <c r="N216" s="7">
        <f>IF(A216="","",TRIM(A216&amp;" "&amp;B216))</f>
        <v/>
      </c>
    </row>
    <row r="217">
      <c r="D217" s="3" t="n"/>
      <c r="E217" s="3" t="n"/>
      <c r="F217" s="3" t="n"/>
      <c r="I217" s="4" t="n"/>
      <c r="J217" s="5" t="n"/>
      <c r="K217" s="5" t="n"/>
      <c r="L217" s="6">
        <f>IF(K217="","",K217-TODAY())</f>
        <v/>
      </c>
      <c r="M217" s="7">
        <f>IF(K217="","",IF(K217&lt;TODAY(),"Vencido",IF(K217-TODAY()&lt;=5,"Por vencer","Al día")))</f>
        <v/>
      </c>
      <c r="N217" s="7">
        <f>IF(A217="","",TRIM(A217&amp;" "&amp;B217))</f>
        <v/>
      </c>
    </row>
    <row r="218">
      <c r="D218" s="3" t="n"/>
      <c r="E218" s="3" t="n"/>
      <c r="F218" s="3" t="n"/>
      <c r="I218" s="4" t="n"/>
      <c r="J218" s="5" t="n"/>
      <c r="K218" s="5" t="n"/>
      <c r="L218" s="6">
        <f>IF(K218="","",K218-TODAY())</f>
        <v/>
      </c>
      <c r="M218" s="7">
        <f>IF(K218="","",IF(K218&lt;TODAY(),"Vencido",IF(K218-TODAY()&lt;=5,"Por vencer","Al día")))</f>
        <v/>
      </c>
      <c r="N218" s="7">
        <f>IF(A218="","",TRIM(A218&amp;" "&amp;B218))</f>
        <v/>
      </c>
    </row>
    <row r="219">
      <c r="D219" s="3" t="n"/>
      <c r="E219" s="3" t="n"/>
      <c r="F219" s="3" t="n"/>
      <c r="I219" s="4" t="n"/>
      <c r="J219" s="5" t="n"/>
      <c r="K219" s="5" t="n"/>
      <c r="L219" s="6">
        <f>IF(K219="","",K219-TODAY())</f>
        <v/>
      </c>
      <c r="M219" s="7">
        <f>IF(K219="","",IF(K219&lt;TODAY(),"Vencido",IF(K219-TODAY()&lt;=5,"Por vencer","Al día")))</f>
        <v/>
      </c>
      <c r="N219" s="7">
        <f>IF(A219="","",TRIM(A219&amp;" "&amp;B219))</f>
        <v/>
      </c>
    </row>
    <row r="220">
      <c r="D220" s="3" t="n"/>
      <c r="E220" s="3" t="n"/>
      <c r="F220" s="3" t="n"/>
      <c r="I220" s="4" t="n"/>
      <c r="J220" s="5" t="n"/>
      <c r="K220" s="5" t="n"/>
      <c r="L220" s="6">
        <f>IF(K220="","",K220-TODAY())</f>
        <v/>
      </c>
      <c r="M220" s="7">
        <f>IF(K220="","",IF(K220&lt;TODAY(),"Vencido",IF(K220-TODAY()&lt;=5,"Por vencer","Al día")))</f>
        <v/>
      </c>
      <c r="N220" s="7">
        <f>IF(A220="","",TRIM(A220&amp;" "&amp;B220))</f>
        <v/>
      </c>
    </row>
    <row r="221">
      <c r="D221" s="3" t="n"/>
      <c r="E221" s="3" t="n"/>
      <c r="F221" s="3" t="n"/>
      <c r="I221" s="4" t="n"/>
      <c r="J221" s="5" t="n"/>
      <c r="K221" s="5" t="n"/>
      <c r="L221" s="6">
        <f>IF(K221="","",K221-TODAY())</f>
        <v/>
      </c>
      <c r="M221" s="7">
        <f>IF(K221="","",IF(K221&lt;TODAY(),"Vencido",IF(K221-TODAY()&lt;=5,"Por vencer","Al día")))</f>
        <v/>
      </c>
      <c r="N221" s="7">
        <f>IF(A221="","",TRIM(A221&amp;" "&amp;B221))</f>
        <v/>
      </c>
    </row>
    <row r="222">
      <c r="D222" s="3" t="n"/>
      <c r="E222" s="3" t="n"/>
      <c r="F222" s="3" t="n"/>
      <c r="I222" s="4" t="n"/>
      <c r="J222" s="5" t="n"/>
      <c r="K222" s="5" t="n"/>
      <c r="L222" s="6">
        <f>IF(K222="","",K222-TODAY())</f>
        <v/>
      </c>
      <c r="M222" s="7">
        <f>IF(K222="","",IF(K222&lt;TODAY(),"Vencido",IF(K222-TODAY()&lt;=5,"Por vencer","Al día")))</f>
        <v/>
      </c>
      <c r="N222" s="7">
        <f>IF(A222="","",TRIM(A222&amp;" "&amp;B222))</f>
        <v/>
      </c>
    </row>
    <row r="223">
      <c r="D223" s="3" t="n"/>
      <c r="E223" s="3" t="n"/>
      <c r="F223" s="3" t="n"/>
      <c r="I223" s="4" t="n"/>
      <c r="J223" s="5" t="n"/>
      <c r="K223" s="5" t="n"/>
      <c r="L223" s="6">
        <f>IF(K223="","",K223-TODAY())</f>
        <v/>
      </c>
      <c r="M223" s="7">
        <f>IF(K223="","",IF(K223&lt;TODAY(),"Vencido",IF(K223-TODAY()&lt;=5,"Por vencer","Al día")))</f>
        <v/>
      </c>
      <c r="N223" s="7">
        <f>IF(A223="","",TRIM(A223&amp;" "&amp;B223))</f>
        <v/>
      </c>
    </row>
    <row r="224">
      <c r="D224" s="3" t="n"/>
      <c r="E224" s="3" t="n"/>
      <c r="F224" s="3" t="n"/>
      <c r="I224" s="4" t="n"/>
      <c r="J224" s="5" t="n"/>
      <c r="K224" s="5" t="n"/>
      <c r="L224" s="6">
        <f>IF(K224="","",K224-TODAY())</f>
        <v/>
      </c>
      <c r="M224" s="7">
        <f>IF(K224="","",IF(K224&lt;TODAY(),"Vencido",IF(K224-TODAY()&lt;=5,"Por vencer","Al día")))</f>
        <v/>
      </c>
      <c r="N224" s="7">
        <f>IF(A224="","",TRIM(A224&amp;" "&amp;B224))</f>
        <v/>
      </c>
    </row>
    <row r="225">
      <c r="D225" s="3" t="n"/>
      <c r="E225" s="3" t="n"/>
      <c r="F225" s="3" t="n"/>
      <c r="I225" s="4" t="n"/>
      <c r="J225" s="5" t="n"/>
      <c r="K225" s="5" t="n"/>
      <c r="L225" s="6">
        <f>IF(K225="","",K225-TODAY())</f>
        <v/>
      </c>
      <c r="M225" s="7">
        <f>IF(K225="","",IF(K225&lt;TODAY(),"Vencido",IF(K225-TODAY()&lt;=5,"Por vencer","Al día")))</f>
        <v/>
      </c>
      <c r="N225" s="7">
        <f>IF(A225="","",TRIM(A225&amp;" "&amp;B225))</f>
        <v/>
      </c>
    </row>
    <row r="226">
      <c r="D226" s="3" t="n"/>
      <c r="E226" s="3" t="n"/>
      <c r="F226" s="3" t="n"/>
      <c r="I226" s="4" t="n"/>
      <c r="J226" s="5" t="n"/>
      <c r="K226" s="5" t="n"/>
      <c r="L226" s="6">
        <f>IF(K226="","",K226-TODAY())</f>
        <v/>
      </c>
      <c r="M226" s="7">
        <f>IF(K226="","",IF(K226&lt;TODAY(),"Vencido",IF(K226-TODAY()&lt;=5,"Por vencer","Al día")))</f>
        <v/>
      </c>
      <c r="N226" s="7">
        <f>IF(A226="","",TRIM(A226&amp;" "&amp;B226))</f>
        <v/>
      </c>
    </row>
    <row r="227">
      <c r="D227" s="3" t="n"/>
      <c r="E227" s="3" t="n"/>
      <c r="F227" s="3" t="n"/>
      <c r="I227" s="4" t="n"/>
      <c r="J227" s="5" t="n"/>
      <c r="K227" s="5" t="n"/>
      <c r="L227" s="6">
        <f>IF(K227="","",K227-TODAY())</f>
        <v/>
      </c>
      <c r="M227" s="7">
        <f>IF(K227="","",IF(K227&lt;TODAY(),"Vencido",IF(K227-TODAY()&lt;=5,"Por vencer","Al día")))</f>
        <v/>
      </c>
      <c r="N227" s="7">
        <f>IF(A227="","",TRIM(A227&amp;" "&amp;B227))</f>
        <v/>
      </c>
    </row>
    <row r="228">
      <c r="D228" s="3" t="n"/>
      <c r="E228" s="3" t="n"/>
      <c r="F228" s="3" t="n"/>
      <c r="I228" s="4" t="n"/>
      <c r="J228" s="5" t="n"/>
      <c r="K228" s="5" t="n"/>
      <c r="L228" s="6">
        <f>IF(K228="","",K228-TODAY())</f>
        <v/>
      </c>
      <c r="M228" s="7">
        <f>IF(K228="","",IF(K228&lt;TODAY(),"Vencido",IF(K228-TODAY()&lt;=5,"Por vencer","Al día")))</f>
        <v/>
      </c>
      <c r="N228" s="7">
        <f>IF(A228="","",TRIM(A228&amp;" "&amp;B228))</f>
        <v/>
      </c>
    </row>
    <row r="229">
      <c r="D229" s="3" t="n"/>
      <c r="E229" s="3" t="n"/>
      <c r="F229" s="3" t="n"/>
      <c r="I229" s="4" t="n"/>
      <c r="J229" s="5" t="n"/>
      <c r="K229" s="5" t="n"/>
      <c r="L229" s="6">
        <f>IF(K229="","",K229-TODAY())</f>
        <v/>
      </c>
      <c r="M229" s="7">
        <f>IF(K229="","",IF(K229&lt;TODAY(),"Vencido",IF(K229-TODAY()&lt;=5,"Por vencer","Al día")))</f>
        <v/>
      </c>
      <c r="N229" s="7">
        <f>IF(A229="","",TRIM(A229&amp;" "&amp;B229))</f>
        <v/>
      </c>
    </row>
    <row r="230">
      <c r="D230" s="3" t="n"/>
      <c r="E230" s="3" t="n"/>
      <c r="F230" s="3" t="n"/>
      <c r="I230" s="4" t="n"/>
      <c r="J230" s="5" t="n"/>
      <c r="K230" s="5" t="n"/>
      <c r="L230" s="6">
        <f>IF(K230="","",K230-TODAY())</f>
        <v/>
      </c>
      <c r="M230" s="7">
        <f>IF(K230="","",IF(K230&lt;TODAY(),"Vencido",IF(K230-TODAY()&lt;=5,"Por vencer","Al día")))</f>
        <v/>
      </c>
      <c r="N230" s="7">
        <f>IF(A230="","",TRIM(A230&amp;" "&amp;B230))</f>
        <v/>
      </c>
    </row>
    <row r="231">
      <c r="D231" s="3" t="n"/>
      <c r="E231" s="3" t="n"/>
      <c r="F231" s="3" t="n"/>
      <c r="I231" s="4" t="n"/>
      <c r="J231" s="5" t="n"/>
      <c r="K231" s="5" t="n"/>
      <c r="L231" s="6">
        <f>IF(K231="","",K231-TODAY())</f>
        <v/>
      </c>
      <c r="M231" s="7">
        <f>IF(K231="","",IF(K231&lt;TODAY(),"Vencido",IF(K231-TODAY()&lt;=5,"Por vencer","Al día")))</f>
        <v/>
      </c>
      <c r="N231" s="7">
        <f>IF(A231="","",TRIM(A231&amp;" "&amp;B231))</f>
        <v/>
      </c>
    </row>
    <row r="232">
      <c r="D232" s="3" t="n"/>
      <c r="E232" s="3" t="n"/>
      <c r="F232" s="3" t="n"/>
      <c r="I232" s="4" t="n"/>
      <c r="J232" s="5" t="n"/>
      <c r="K232" s="5" t="n"/>
      <c r="L232" s="6">
        <f>IF(K232="","",K232-TODAY())</f>
        <v/>
      </c>
      <c r="M232" s="7">
        <f>IF(K232="","",IF(K232&lt;TODAY(),"Vencido",IF(K232-TODAY()&lt;=5,"Por vencer","Al día")))</f>
        <v/>
      </c>
      <c r="N232" s="7">
        <f>IF(A232="","",TRIM(A232&amp;" "&amp;B232))</f>
        <v/>
      </c>
    </row>
    <row r="233">
      <c r="D233" s="3" t="n"/>
      <c r="E233" s="3" t="n"/>
      <c r="F233" s="3" t="n"/>
      <c r="I233" s="4" t="n"/>
      <c r="J233" s="5" t="n"/>
      <c r="K233" s="5" t="n"/>
      <c r="L233" s="6">
        <f>IF(K233="","",K233-TODAY())</f>
        <v/>
      </c>
      <c r="M233" s="7">
        <f>IF(K233="","",IF(K233&lt;TODAY(),"Vencido",IF(K233-TODAY()&lt;=5,"Por vencer","Al día")))</f>
        <v/>
      </c>
      <c r="N233" s="7">
        <f>IF(A233="","",TRIM(A233&amp;" "&amp;B233))</f>
        <v/>
      </c>
    </row>
    <row r="234">
      <c r="D234" s="3" t="n"/>
      <c r="E234" s="3" t="n"/>
      <c r="F234" s="3" t="n"/>
      <c r="I234" s="4" t="n"/>
      <c r="J234" s="5" t="n"/>
      <c r="K234" s="5" t="n"/>
      <c r="L234" s="6">
        <f>IF(K234="","",K234-TODAY())</f>
        <v/>
      </c>
      <c r="M234" s="7">
        <f>IF(K234="","",IF(K234&lt;TODAY(),"Vencido",IF(K234-TODAY()&lt;=5,"Por vencer","Al día")))</f>
        <v/>
      </c>
      <c r="N234" s="7">
        <f>IF(A234="","",TRIM(A234&amp;" "&amp;B234))</f>
        <v/>
      </c>
    </row>
    <row r="235">
      <c r="D235" s="3" t="n"/>
      <c r="E235" s="3" t="n"/>
      <c r="F235" s="3" t="n"/>
      <c r="I235" s="4" t="n"/>
      <c r="J235" s="5" t="n"/>
      <c r="K235" s="5" t="n"/>
      <c r="L235" s="6">
        <f>IF(K235="","",K235-TODAY())</f>
        <v/>
      </c>
      <c r="M235" s="7">
        <f>IF(K235="","",IF(K235&lt;TODAY(),"Vencido",IF(K235-TODAY()&lt;=5,"Por vencer","Al día")))</f>
        <v/>
      </c>
      <c r="N235" s="7">
        <f>IF(A235="","",TRIM(A235&amp;" "&amp;B235))</f>
        <v/>
      </c>
    </row>
    <row r="236">
      <c r="D236" s="3" t="n"/>
      <c r="E236" s="3" t="n"/>
      <c r="F236" s="3" t="n"/>
      <c r="I236" s="4" t="n"/>
      <c r="J236" s="5" t="n"/>
      <c r="K236" s="5" t="n"/>
      <c r="L236" s="6">
        <f>IF(K236="","",K236-TODAY())</f>
        <v/>
      </c>
      <c r="M236" s="7">
        <f>IF(K236="","",IF(K236&lt;TODAY(),"Vencido",IF(K236-TODAY()&lt;=5,"Por vencer","Al día")))</f>
        <v/>
      </c>
      <c r="N236" s="7">
        <f>IF(A236="","",TRIM(A236&amp;" "&amp;B236))</f>
        <v/>
      </c>
    </row>
    <row r="237">
      <c r="D237" s="3" t="n"/>
      <c r="E237" s="3" t="n"/>
      <c r="F237" s="3" t="n"/>
      <c r="I237" s="4" t="n"/>
      <c r="J237" s="5" t="n"/>
      <c r="K237" s="5" t="n"/>
      <c r="L237" s="6">
        <f>IF(K237="","",K237-TODAY())</f>
        <v/>
      </c>
      <c r="M237" s="7">
        <f>IF(K237="","",IF(K237&lt;TODAY(),"Vencido",IF(K237-TODAY()&lt;=5,"Por vencer","Al día")))</f>
        <v/>
      </c>
      <c r="N237" s="7">
        <f>IF(A237="","",TRIM(A237&amp;" "&amp;B237))</f>
        <v/>
      </c>
    </row>
    <row r="238">
      <c r="D238" s="3" t="n"/>
      <c r="E238" s="3" t="n"/>
      <c r="F238" s="3" t="n"/>
      <c r="I238" s="4" t="n"/>
      <c r="J238" s="5" t="n"/>
      <c r="K238" s="5" t="n"/>
      <c r="L238" s="6">
        <f>IF(K238="","",K238-TODAY())</f>
        <v/>
      </c>
      <c r="M238" s="7">
        <f>IF(K238="","",IF(K238&lt;TODAY(),"Vencido",IF(K238-TODAY()&lt;=5,"Por vencer","Al día")))</f>
        <v/>
      </c>
      <c r="N238" s="7">
        <f>IF(A238="","",TRIM(A238&amp;" "&amp;B238))</f>
        <v/>
      </c>
    </row>
    <row r="239">
      <c r="D239" s="3" t="n"/>
      <c r="E239" s="3" t="n"/>
      <c r="F239" s="3" t="n"/>
      <c r="I239" s="4" t="n"/>
      <c r="J239" s="5" t="n"/>
      <c r="K239" s="5" t="n"/>
      <c r="L239" s="6">
        <f>IF(K239="","",K239-TODAY())</f>
        <v/>
      </c>
      <c r="M239" s="7">
        <f>IF(K239="","",IF(K239&lt;TODAY(),"Vencido",IF(K239-TODAY()&lt;=5,"Por vencer","Al día")))</f>
        <v/>
      </c>
      <c r="N239" s="7">
        <f>IF(A239="","",TRIM(A239&amp;" "&amp;B239))</f>
        <v/>
      </c>
    </row>
    <row r="240">
      <c r="D240" s="3" t="n"/>
      <c r="E240" s="3" t="n"/>
      <c r="F240" s="3" t="n"/>
      <c r="I240" s="4" t="n"/>
      <c r="J240" s="5" t="n"/>
      <c r="K240" s="5" t="n"/>
      <c r="L240" s="6">
        <f>IF(K240="","",K240-TODAY())</f>
        <v/>
      </c>
      <c r="M240" s="7">
        <f>IF(K240="","",IF(K240&lt;TODAY(),"Vencido",IF(K240-TODAY()&lt;=5,"Por vencer","Al día")))</f>
        <v/>
      </c>
      <c r="N240" s="7">
        <f>IF(A240="","",TRIM(A240&amp;" "&amp;B240))</f>
        <v/>
      </c>
    </row>
    <row r="241">
      <c r="D241" s="3" t="n"/>
      <c r="E241" s="3" t="n"/>
      <c r="F241" s="3" t="n"/>
      <c r="I241" s="4" t="n"/>
      <c r="J241" s="5" t="n"/>
      <c r="K241" s="5" t="n"/>
      <c r="L241" s="6">
        <f>IF(K241="","",K241-TODAY())</f>
        <v/>
      </c>
      <c r="M241" s="7">
        <f>IF(K241="","",IF(K241&lt;TODAY(),"Vencido",IF(K241-TODAY()&lt;=5,"Por vencer","Al día")))</f>
        <v/>
      </c>
      <c r="N241" s="7">
        <f>IF(A241="","",TRIM(A241&amp;" "&amp;B241))</f>
        <v/>
      </c>
    </row>
    <row r="242">
      <c r="D242" s="3" t="n"/>
      <c r="E242" s="3" t="n"/>
      <c r="F242" s="3" t="n"/>
      <c r="I242" s="4" t="n"/>
      <c r="J242" s="5" t="n"/>
      <c r="K242" s="5" t="n"/>
      <c r="L242" s="6">
        <f>IF(K242="","",K242-TODAY())</f>
        <v/>
      </c>
      <c r="M242" s="7">
        <f>IF(K242="","",IF(K242&lt;TODAY(),"Vencido",IF(K242-TODAY()&lt;=5,"Por vencer","Al día")))</f>
        <v/>
      </c>
      <c r="N242" s="7">
        <f>IF(A242="","",TRIM(A242&amp;" "&amp;B242))</f>
        <v/>
      </c>
    </row>
    <row r="243">
      <c r="D243" s="3" t="n"/>
      <c r="E243" s="3" t="n"/>
      <c r="F243" s="3" t="n"/>
      <c r="I243" s="4" t="n"/>
      <c r="J243" s="5" t="n"/>
      <c r="K243" s="5" t="n"/>
      <c r="L243" s="6">
        <f>IF(K243="","",K243-TODAY())</f>
        <v/>
      </c>
      <c r="M243" s="7">
        <f>IF(K243="","",IF(K243&lt;TODAY(),"Vencido",IF(K243-TODAY()&lt;=5,"Por vencer","Al día")))</f>
        <v/>
      </c>
      <c r="N243" s="7">
        <f>IF(A243="","",TRIM(A243&amp;" "&amp;B243))</f>
        <v/>
      </c>
    </row>
    <row r="244">
      <c r="D244" s="3" t="n"/>
      <c r="E244" s="3" t="n"/>
      <c r="F244" s="3" t="n"/>
      <c r="I244" s="4" t="n"/>
      <c r="J244" s="5" t="n"/>
      <c r="K244" s="5" t="n"/>
      <c r="L244" s="6">
        <f>IF(K244="","",K244-TODAY())</f>
        <v/>
      </c>
      <c r="M244" s="7">
        <f>IF(K244="","",IF(K244&lt;TODAY(),"Vencido",IF(K244-TODAY()&lt;=5,"Por vencer","Al día")))</f>
        <v/>
      </c>
      <c r="N244" s="7">
        <f>IF(A244="","",TRIM(A244&amp;" "&amp;B244))</f>
        <v/>
      </c>
    </row>
    <row r="245">
      <c r="D245" s="3" t="n"/>
      <c r="E245" s="3" t="n"/>
      <c r="F245" s="3" t="n"/>
      <c r="I245" s="4" t="n"/>
      <c r="J245" s="5" t="n"/>
      <c r="K245" s="5" t="n"/>
      <c r="L245" s="6">
        <f>IF(K245="","",K245-TODAY())</f>
        <v/>
      </c>
      <c r="M245" s="7">
        <f>IF(K245="","",IF(K245&lt;TODAY(),"Vencido",IF(K245-TODAY()&lt;=5,"Por vencer","Al día")))</f>
        <v/>
      </c>
      <c r="N245" s="7">
        <f>IF(A245="","",TRIM(A245&amp;" "&amp;B245))</f>
        <v/>
      </c>
    </row>
    <row r="246">
      <c r="D246" s="3" t="n"/>
      <c r="E246" s="3" t="n"/>
      <c r="F246" s="3" t="n"/>
      <c r="I246" s="4" t="n"/>
      <c r="J246" s="5" t="n"/>
      <c r="K246" s="5" t="n"/>
      <c r="L246" s="6">
        <f>IF(K246="","",K246-TODAY())</f>
        <v/>
      </c>
      <c r="M246" s="7">
        <f>IF(K246="","",IF(K246&lt;TODAY(),"Vencido",IF(K246-TODAY()&lt;=5,"Por vencer","Al día")))</f>
        <v/>
      </c>
      <c r="N246" s="7">
        <f>IF(A246="","",TRIM(A246&amp;" "&amp;B246))</f>
        <v/>
      </c>
    </row>
    <row r="247">
      <c r="D247" s="3" t="n"/>
      <c r="E247" s="3" t="n"/>
      <c r="F247" s="3" t="n"/>
      <c r="I247" s="4" t="n"/>
      <c r="J247" s="5" t="n"/>
      <c r="K247" s="5" t="n"/>
      <c r="L247" s="6">
        <f>IF(K247="","",K247-TODAY())</f>
        <v/>
      </c>
      <c r="M247" s="7">
        <f>IF(K247="","",IF(K247&lt;TODAY(),"Vencido",IF(K247-TODAY()&lt;=5,"Por vencer","Al día")))</f>
        <v/>
      </c>
      <c r="N247" s="7">
        <f>IF(A247="","",TRIM(A247&amp;" "&amp;B247))</f>
        <v/>
      </c>
    </row>
    <row r="248">
      <c r="D248" s="3" t="n"/>
      <c r="E248" s="3" t="n"/>
      <c r="F248" s="3" t="n"/>
      <c r="I248" s="4" t="n"/>
      <c r="J248" s="5" t="n"/>
      <c r="K248" s="5" t="n"/>
      <c r="L248" s="6">
        <f>IF(K248="","",K248-TODAY())</f>
        <v/>
      </c>
      <c r="M248" s="7">
        <f>IF(K248="","",IF(K248&lt;TODAY(),"Vencido",IF(K248-TODAY()&lt;=5,"Por vencer","Al día")))</f>
        <v/>
      </c>
      <c r="N248" s="7">
        <f>IF(A248="","",TRIM(A248&amp;" "&amp;B248))</f>
        <v/>
      </c>
    </row>
    <row r="249">
      <c r="D249" s="3" t="n"/>
      <c r="E249" s="3" t="n"/>
      <c r="F249" s="3" t="n"/>
      <c r="I249" s="4" t="n"/>
      <c r="J249" s="5" t="n"/>
      <c r="K249" s="5" t="n"/>
      <c r="L249" s="6">
        <f>IF(K249="","",K249-TODAY())</f>
        <v/>
      </c>
      <c r="M249" s="7">
        <f>IF(K249="","",IF(K249&lt;TODAY(),"Vencido",IF(K249-TODAY()&lt;=5,"Por vencer","Al día")))</f>
        <v/>
      </c>
      <c r="N249" s="7">
        <f>IF(A249="","",TRIM(A249&amp;" "&amp;B249))</f>
        <v/>
      </c>
    </row>
    <row r="250">
      <c r="D250" s="3" t="n"/>
      <c r="E250" s="3" t="n"/>
      <c r="F250" s="3" t="n"/>
      <c r="I250" s="4" t="n"/>
      <c r="J250" s="5" t="n"/>
      <c r="K250" s="5" t="n"/>
      <c r="L250" s="6">
        <f>IF(K250="","",K250-TODAY())</f>
        <v/>
      </c>
      <c r="M250" s="7">
        <f>IF(K250="","",IF(K250&lt;TODAY(),"Vencido",IF(K250-TODAY()&lt;=5,"Por vencer","Al día")))</f>
        <v/>
      </c>
      <c r="N250" s="7">
        <f>IF(A250="","",TRIM(A250&amp;" "&amp;B250))</f>
        <v/>
      </c>
    </row>
    <row r="251">
      <c r="D251" s="3" t="n"/>
      <c r="E251" s="3" t="n"/>
      <c r="F251" s="3" t="n"/>
      <c r="I251" s="4" t="n"/>
      <c r="J251" s="5" t="n"/>
      <c r="K251" s="5" t="n"/>
      <c r="L251" s="6">
        <f>IF(K251="","",K251-TODAY())</f>
        <v/>
      </c>
      <c r="M251" s="7">
        <f>IF(K251="","",IF(K251&lt;TODAY(),"Vencido",IF(K251-TODAY()&lt;=5,"Por vencer","Al día")))</f>
        <v/>
      </c>
      <c r="N251" s="7">
        <f>IF(A251="","",TRIM(A251&amp;" "&amp;B251))</f>
        <v/>
      </c>
    </row>
    <row r="252">
      <c r="D252" s="3" t="n"/>
      <c r="E252" s="3" t="n"/>
      <c r="F252" s="3" t="n"/>
      <c r="I252" s="4" t="n"/>
      <c r="J252" s="5" t="n"/>
      <c r="K252" s="5" t="n"/>
      <c r="L252" s="6">
        <f>IF(K252="","",K252-TODAY())</f>
        <v/>
      </c>
      <c r="M252" s="7">
        <f>IF(K252="","",IF(K252&lt;TODAY(),"Vencido",IF(K252-TODAY()&lt;=5,"Por vencer","Al día")))</f>
        <v/>
      </c>
      <c r="N252" s="7">
        <f>IF(A252="","",TRIM(A252&amp;" "&amp;B252))</f>
        <v/>
      </c>
    </row>
    <row r="253">
      <c r="D253" s="3" t="n"/>
      <c r="E253" s="3" t="n"/>
      <c r="F253" s="3" t="n"/>
      <c r="I253" s="4" t="n"/>
      <c r="J253" s="5" t="n"/>
      <c r="K253" s="5" t="n"/>
      <c r="L253" s="6">
        <f>IF(K253="","",K253-TODAY())</f>
        <v/>
      </c>
      <c r="M253" s="7">
        <f>IF(K253="","",IF(K253&lt;TODAY(),"Vencido",IF(K253-TODAY()&lt;=5,"Por vencer","Al día")))</f>
        <v/>
      </c>
      <c r="N253" s="7">
        <f>IF(A253="","",TRIM(A253&amp;" "&amp;B253))</f>
        <v/>
      </c>
    </row>
    <row r="254">
      <c r="D254" s="3" t="n"/>
      <c r="E254" s="3" t="n"/>
      <c r="F254" s="3" t="n"/>
      <c r="I254" s="4" t="n"/>
      <c r="J254" s="5" t="n"/>
      <c r="K254" s="5" t="n"/>
      <c r="L254" s="6">
        <f>IF(K254="","",K254-TODAY())</f>
        <v/>
      </c>
      <c r="M254" s="7">
        <f>IF(K254="","",IF(K254&lt;TODAY(),"Vencido",IF(K254-TODAY()&lt;=5,"Por vencer","Al día")))</f>
        <v/>
      </c>
      <c r="N254" s="7">
        <f>IF(A254="","",TRIM(A254&amp;" "&amp;B254))</f>
        <v/>
      </c>
    </row>
    <row r="255">
      <c r="D255" s="3" t="n"/>
      <c r="E255" s="3" t="n"/>
      <c r="F255" s="3" t="n"/>
      <c r="I255" s="4" t="n"/>
      <c r="J255" s="5" t="n"/>
      <c r="K255" s="5" t="n"/>
      <c r="L255" s="6">
        <f>IF(K255="","",K255-TODAY())</f>
        <v/>
      </c>
      <c r="M255" s="7">
        <f>IF(K255="","",IF(K255&lt;TODAY(),"Vencido",IF(K255-TODAY()&lt;=5,"Por vencer","Al día")))</f>
        <v/>
      </c>
      <c r="N255" s="7">
        <f>IF(A255="","",TRIM(A255&amp;" "&amp;B255))</f>
        <v/>
      </c>
    </row>
    <row r="256">
      <c r="D256" s="3" t="n"/>
      <c r="E256" s="3" t="n"/>
      <c r="F256" s="3" t="n"/>
      <c r="I256" s="4" t="n"/>
      <c r="J256" s="5" t="n"/>
      <c r="K256" s="5" t="n"/>
      <c r="L256" s="6">
        <f>IF(K256="","",K256-TODAY())</f>
        <v/>
      </c>
      <c r="M256" s="7">
        <f>IF(K256="","",IF(K256&lt;TODAY(),"Vencido",IF(K256-TODAY()&lt;=5,"Por vencer","Al día")))</f>
        <v/>
      </c>
      <c r="N256" s="7">
        <f>IF(A256="","",TRIM(A256&amp;" "&amp;B256))</f>
        <v/>
      </c>
    </row>
    <row r="257">
      <c r="D257" s="3" t="n"/>
      <c r="E257" s="3" t="n"/>
      <c r="F257" s="3" t="n"/>
      <c r="I257" s="4" t="n"/>
      <c r="J257" s="5" t="n"/>
      <c r="K257" s="5" t="n"/>
      <c r="L257" s="6">
        <f>IF(K257="","",K257-TODAY())</f>
        <v/>
      </c>
      <c r="M257" s="7">
        <f>IF(K257="","",IF(K257&lt;TODAY(),"Vencido",IF(K257-TODAY()&lt;=5,"Por vencer","Al día")))</f>
        <v/>
      </c>
      <c r="N257" s="7">
        <f>IF(A257="","",TRIM(A257&amp;" "&amp;B257))</f>
        <v/>
      </c>
    </row>
    <row r="258">
      <c r="D258" s="3" t="n"/>
      <c r="E258" s="3" t="n"/>
      <c r="F258" s="3" t="n"/>
      <c r="I258" s="4" t="n"/>
      <c r="J258" s="5" t="n"/>
      <c r="K258" s="5" t="n"/>
      <c r="L258" s="6">
        <f>IF(K258="","",K258-TODAY())</f>
        <v/>
      </c>
      <c r="M258" s="7">
        <f>IF(K258="","",IF(K258&lt;TODAY(),"Vencido",IF(K258-TODAY()&lt;=5,"Por vencer","Al día")))</f>
        <v/>
      </c>
      <c r="N258" s="7">
        <f>IF(A258="","",TRIM(A258&amp;" "&amp;B258))</f>
        <v/>
      </c>
    </row>
    <row r="259">
      <c r="D259" s="3" t="n"/>
      <c r="E259" s="3" t="n"/>
      <c r="F259" s="3" t="n"/>
      <c r="I259" s="4" t="n"/>
      <c r="J259" s="5" t="n"/>
      <c r="K259" s="5" t="n"/>
      <c r="L259" s="6">
        <f>IF(K259="","",K259-TODAY())</f>
        <v/>
      </c>
      <c r="M259" s="7">
        <f>IF(K259="","",IF(K259&lt;TODAY(),"Vencido",IF(K259-TODAY()&lt;=5,"Por vencer","Al día")))</f>
        <v/>
      </c>
      <c r="N259" s="7">
        <f>IF(A259="","",TRIM(A259&amp;" "&amp;B259))</f>
        <v/>
      </c>
    </row>
    <row r="260">
      <c r="D260" s="3" t="n"/>
      <c r="E260" s="3" t="n"/>
      <c r="F260" s="3" t="n"/>
      <c r="I260" s="4" t="n"/>
      <c r="J260" s="5" t="n"/>
      <c r="K260" s="5" t="n"/>
      <c r="L260" s="6">
        <f>IF(K260="","",K260-TODAY())</f>
        <v/>
      </c>
      <c r="M260" s="7">
        <f>IF(K260="","",IF(K260&lt;TODAY(),"Vencido",IF(K260-TODAY()&lt;=5,"Por vencer","Al día")))</f>
        <v/>
      </c>
      <c r="N260" s="7">
        <f>IF(A260="","",TRIM(A260&amp;" "&amp;B260))</f>
        <v/>
      </c>
    </row>
    <row r="261">
      <c r="D261" s="3" t="n"/>
      <c r="E261" s="3" t="n"/>
      <c r="F261" s="3" t="n"/>
      <c r="I261" s="4" t="n"/>
      <c r="J261" s="5" t="n"/>
      <c r="K261" s="5" t="n"/>
      <c r="L261" s="6">
        <f>IF(K261="","",K261-TODAY())</f>
        <v/>
      </c>
      <c r="M261" s="7">
        <f>IF(K261="","",IF(K261&lt;TODAY(),"Vencido",IF(K261-TODAY()&lt;=5,"Por vencer","Al día")))</f>
        <v/>
      </c>
      <c r="N261" s="7">
        <f>IF(A261="","",TRIM(A261&amp;" "&amp;B261))</f>
        <v/>
      </c>
    </row>
    <row r="262">
      <c r="D262" s="3" t="n"/>
      <c r="E262" s="3" t="n"/>
      <c r="F262" s="3" t="n"/>
      <c r="I262" s="4" t="n"/>
      <c r="J262" s="5" t="n"/>
      <c r="K262" s="5" t="n"/>
      <c r="L262" s="6">
        <f>IF(K262="","",K262-TODAY())</f>
        <v/>
      </c>
      <c r="M262" s="7">
        <f>IF(K262="","",IF(K262&lt;TODAY(),"Vencido",IF(K262-TODAY()&lt;=5,"Por vencer","Al día")))</f>
        <v/>
      </c>
      <c r="N262" s="7">
        <f>IF(A262="","",TRIM(A262&amp;" "&amp;B262))</f>
        <v/>
      </c>
    </row>
    <row r="263">
      <c r="D263" s="3" t="n"/>
      <c r="E263" s="3" t="n"/>
      <c r="F263" s="3" t="n"/>
      <c r="I263" s="4" t="n"/>
      <c r="J263" s="5" t="n"/>
      <c r="K263" s="5" t="n"/>
      <c r="L263" s="6">
        <f>IF(K263="","",K263-TODAY())</f>
        <v/>
      </c>
      <c r="M263" s="7">
        <f>IF(K263="","",IF(K263&lt;TODAY(),"Vencido",IF(K263-TODAY()&lt;=5,"Por vencer","Al día")))</f>
        <v/>
      </c>
      <c r="N263" s="7">
        <f>IF(A263="","",TRIM(A263&amp;" "&amp;B263))</f>
        <v/>
      </c>
    </row>
    <row r="264">
      <c r="D264" s="3" t="n"/>
      <c r="E264" s="3" t="n"/>
      <c r="F264" s="3" t="n"/>
      <c r="I264" s="4" t="n"/>
      <c r="J264" s="5" t="n"/>
      <c r="K264" s="5" t="n"/>
      <c r="L264" s="6">
        <f>IF(K264="","",K264-TODAY())</f>
        <v/>
      </c>
      <c r="M264" s="7">
        <f>IF(K264="","",IF(K264&lt;TODAY(),"Vencido",IF(K264-TODAY()&lt;=5,"Por vencer","Al día")))</f>
        <v/>
      </c>
      <c r="N264" s="7">
        <f>IF(A264="","",TRIM(A264&amp;" "&amp;B264))</f>
        <v/>
      </c>
    </row>
    <row r="265">
      <c r="D265" s="3" t="n"/>
      <c r="E265" s="3" t="n"/>
      <c r="F265" s="3" t="n"/>
      <c r="I265" s="4" t="n"/>
      <c r="J265" s="5" t="n"/>
      <c r="K265" s="5" t="n"/>
      <c r="L265" s="6">
        <f>IF(K265="","",K265-TODAY())</f>
        <v/>
      </c>
      <c r="M265" s="7">
        <f>IF(K265="","",IF(K265&lt;TODAY(),"Vencido",IF(K265-TODAY()&lt;=5,"Por vencer","Al día")))</f>
        <v/>
      </c>
      <c r="N265" s="7">
        <f>IF(A265="","",TRIM(A265&amp;" "&amp;B265))</f>
        <v/>
      </c>
    </row>
    <row r="266">
      <c r="D266" s="3" t="n"/>
      <c r="E266" s="3" t="n"/>
      <c r="F266" s="3" t="n"/>
      <c r="I266" s="4" t="n"/>
      <c r="J266" s="5" t="n"/>
      <c r="K266" s="5" t="n"/>
      <c r="L266" s="6">
        <f>IF(K266="","",K266-TODAY())</f>
        <v/>
      </c>
      <c r="M266" s="7">
        <f>IF(K266="","",IF(K266&lt;TODAY(),"Vencido",IF(K266-TODAY()&lt;=5,"Por vencer","Al día")))</f>
        <v/>
      </c>
      <c r="N266" s="7">
        <f>IF(A266="","",TRIM(A266&amp;" "&amp;B266))</f>
        <v/>
      </c>
    </row>
    <row r="267">
      <c r="D267" s="3" t="n"/>
      <c r="E267" s="3" t="n"/>
      <c r="F267" s="3" t="n"/>
      <c r="I267" s="4" t="n"/>
      <c r="J267" s="5" t="n"/>
      <c r="K267" s="5" t="n"/>
      <c r="L267" s="6">
        <f>IF(K267="","",K267-TODAY())</f>
        <v/>
      </c>
      <c r="M267" s="7">
        <f>IF(K267="","",IF(K267&lt;TODAY(),"Vencido",IF(K267-TODAY()&lt;=5,"Por vencer","Al día")))</f>
        <v/>
      </c>
      <c r="N267" s="7">
        <f>IF(A267="","",TRIM(A267&amp;" "&amp;B267))</f>
        <v/>
      </c>
    </row>
    <row r="268">
      <c r="D268" s="3" t="n"/>
      <c r="E268" s="3" t="n"/>
      <c r="F268" s="3" t="n"/>
      <c r="I268" s="4" t="n"/>
      <c r="J268" s="5" t="n"/>
      <c r="K268" s="5" t="n"/>
      <c r="L268" s="6">
        <f>IF(K268="","",K268-TODAY())</f>
        <v/>
      </c>
      <c r="M268" s="7">
        <f>IF(K268="","",IF(K268&lt;TODAY(),"Vencido",IF(K268-TODAY()&lt;=5,"Por vencer","Al día")))</f>
        <v/>
      </c>
      <c r="N268" s="7">
        <f>IF(A268="","",TRIM(A268&amp;" "&amp;B268))</f>
        <v/>
      </c>
    </row>
    <row r="269">
      <c r="D269" s="3" t="n"/>
      <c r="E269" s="3" t="n"/>
      <c r="F269" s="3" t="n"/>
      <c r="I269" s="4" t="n"/>
      <c r="J269" s="5" t="n"/>
      <c r="K269" s="5" t="n"/>
      <c r="L269" s="6">
        <f>IF(K269="","",K269-TODAY())</f>
        <v/>
      </c>
      <c r="M269" s="7">
        <f>IF(K269="","",IF(K269&lt;TODAY(),"Vencido",IF(K269-TODAY()&lt;=5,"Por vencer","Al día")))</f>
        <v/>
      </c>
      <c r="N269" s="7">
        <f>IF(A269="","",TRIM(A269&amp;" "&amp;B269))</f>
        <v/>
      </c>
    </row>
    <row r="270">
      <c r="D270" s="3" t="n"/>
      <c r="E270" s="3" t="n"/>
      <c r="F270" s="3" t="n"/>
      <c r="I270" s="4" t="n"/>
      <c r="J270" s="5" t="n"/>
      <c r="K270" s="5" t="n"/>
      <c r="L270" s="6">
        <f>IF(K270="","",K270-TODAY())</f>
        <v/>
      </c>
      <c r="M270" s="7">
        <f>IF(K270="","",IF(K270&lt;TODAY(),"Vencido",IF(K270-TODAY()&lt;=5,"Por vencer","Al día")))</f>
        <v/>
      </c>
      <c r="N270" s="7">
        <f>IF(A270="","",TRIM(A270&amp;" "&amp;B270))</f>
        <v/>
      </c>
    </row>
    <row r="271">
      <c r="D271" s="3" t="n"/>
      <c r="E271" s="3" t="n"/>
      <c r="F271" s="3" t="n"/>
      <c r="I271" s="4" t="n"/>
      <c r="J271" s="5" t="n"/>
      <c r="K271" s="5" t="n"/>
      <c r="L271" s="6">
        <f>IF(K271="","",K271-TODAY())</f>
        <v/>
      </c>
      <c r="M271" s="7">
        <f>IF(K271="","",IF(K271&lt;TODAY(),"Vencido",IF(K271-TODAY()&lt;=5,"Por vencer","Al día")))</f>
        <v/>
      </c>
      <c r="N271" s="7">
        <f>IF(A271="","",TRIM(A271&amp;" "&amp;B271))</f>
        <v/>
      </c>
    </row>
    <row r="272">
      <c r="D272" s="3" t="n"/>
      <c r="E272" s="3" t="n"/>
      <c r="F272" s="3" t="n"/>
      <c r="I272" s="4" t="n"/>
      <c r="J272" s="5" t="n"/>
      <c r="K272" s="5" t="n"/>
      <c r="L272" s="6">
        <f>IF(K272="","",K272-TODAY())</f>
        <v/>
      </c>
      <c r="M272" s="7">
        <f>IF(K272="","",IF(K272&lt;TODAY(),"Vencido",IF(K272-TODAY()&lt;=5,"Por vencer","Al día")))</f>
        <v/>
      </c>
      <c r="N272" s="7">
        <f>IF(A272="","",TRIM(A272&amp;" "&amp;B272))</f>
        <v/>
      </c>
    </row>
    <row r="273">
      <c r="D273" s="3" t="n"/>
      <c r="E273" s="3" t="n"/>
      <c r="F273" s="3" t="n"/>
      <c r="I273" s="4" t="n"/>
      <c r="J273" s="5" t="n"/>
      <c r="K273" s="5" t="n"/>
      <c r="L273" s="6">
        <f>IF(K273="","",K273-TODAY())</f>
        <v/>
      </c>
      <c r="M273" s="7">
        <f>IF(K273="","",IF(K273&lt;TODAY(),"Vencido",IF(K273-TODAY()&lt;=5,"Por vencer","Al día")))</f>
        <v/>
      </c>
      <c r="N273" s="7">
        <f>IF(A273="","",TRIM(A273&amp;" "&amp;B273))</f>
        <v/>
      </c>
    </row>
    <row r="274">
      <c r="D274" s="3" t="n"/>
      <c r="E274" s="3" t="n"/>
      <c r="F274" s="3" t="n"/>
      <c r="I274" s="4" t="n"/>
      <c r="J274" s="5" t="n"/>
      <c r="K274" s="5" t="n"/>
      <c r="L274" s="6">
        <f>IF(K274="","",K274-TODAY())</f>
        <v/>
      </c>
      <c r="M274" s="7">
        <f>IF(K274="","",IF(K274&lt;TODAY(),"Vencido",IF(K274-TODAY()&lt;=5,"Por vencer","Al día")))</f>
        <v/>
      </c>
      <c r="N274" s="7">
        <f>IF(A274="","",TRIM(A274&amp;" "&amp;B274))</f>
        <v/>
      </c>
    </row>
    <row r="275">
      <c r="D275" s="3" t="n"/>
      <c r="E275" s="3" t="n"/>
      <c r="F275" s="3" t="n"/>
      <c r="I275" s="4" t="n"/>
      <c r="J275" s="5" t="n"/>
      <c r="K275" s="5" t="n"/>
      <c r="L275" s="6">
        <f>IF(K275="","",K275-TODAY())</f>
        <v/>
      </c>
      <c r="M275" s="7">
        <f>IF(K275="","",IF(K275&lt;TODAY(),"Vencido",IF(K275-TODAY()&lt;=5,"Por vencer","Al día")))</f>
        <v/>
      </c>
      <c r="N275" s="7">
        <f>IF(A275="","",TRIM(A275&amp;" "&amp;B275))</f>
        <v/>
      </c>
    </row>
    <row r="276">
      <c r="D276" s="3" t="n"/>
      <c r="E276" s="3" t="n"/>
      <c r="F276" s="3" t="n"/>
      <c r="I276" s="4" t="n"/>
      <c r="J276" s="5" t="n"/>
      <c r="K276" s="5" t="n"/>
      <c r="L276" s="6">
        <f>IF(K276="","",K276-TODAY())</f>
        <v/>
      </c>
      <c r="M276" s="7">
        <f>IF(K276="","",IF(K276&lt;TODAY(),"Vencido",IF(K276-TODAY()&lt;=5,"Por vencer","Al día")))</f>
        <v/>
      </c>
      <c r="N276" s="7">
        <f>IF(A276="","",TRIM(A276&amp;" "&amp;B276))</f>
        <v/>
      </c>
    </row>
    <row r="277">
      <c r="D277" s="3" t="n"/>
      <c r="E277" s="3" t="n"/>
      <c r="F277" s="3" t="n"/>
      <c r="I277" s="4" t="n"/>
      <c r="J277" s="5" t="n"/>
      <c r="K277" s="5" t="n"/>
      <c r="L277" s="6">
        <f>IF(K277="","",K277-TODAY())</f>
        <v/>
      </c>
      <c r="M277" s="7">
        <f>IF(K277="","",IF(K277&lt;TODAY(),"Vencido",IF(K277-TODAY()&lt;=5,"Por vencer","Al día")))</f>
        <v/>
      </c>
      <c r="N277" s="7">
        <f>IF(A277="","",TRIM(A277&amp;" "&amp;B277))</f>
        <v/>
      </c>
    </row>
    <row r="278">
      <c r="D278" s="3" t="n"/>
      <c r="E278" s="3" t="n"/>
      <c r="F278" s="3" t="n"/>
      <c r="I278" s="4" t="n"/>
      <c r="J278" s="5" t="n"/>
      <c r="K278" s="5" t="n"/>
      <c r="L278" s="6">
        <f>IF(K278="","",K278-TODAY())</f>
        <v/>
      </c>
      <c r="M278" s="7">
        <f>IF(K278="","",IF(K278&lt;TODAY(),"Vencido",IF(K278-TODAY()&lt;=5,"Por vencer","Al día")))</f>
        <v/>
      </c>
      <c r="N278" s="7">
        <f>IF(A278="","",TRIM(A278&amp;" "&amp;B278))</f>
        <v/>
      </c>
    </row>
    <row r="279">
      <c r="D279" s="3" t="n"/>
      <c r="E279" s="3" t="n"/>
      <c r="F279" s="3" t="n"/>
      <c r="I279" s="4" t="n"/>
      <c r="J279" s="5" t="n"/>
      <c r="K279" s="5" t="n"/>
      <c r="L279" s="6">
        <f>IF(K279="","",K279-TODAY())</f>
        <v/>
      </c>
      <c r="M279" s="7">
        <f>IF(K279="","",IF(K279&lt;TODAY(),"Vencido",IF(K279-TODAY()&lt;=5,"Por vencer","Al día")))</f>
        <v/>
      </c>
      <c r="N279" s="7">
        <f>IF(A279="","",TRIM(A279&amp;" "&amp;B279))</f>
        <v/>
      </c>
    </row>
    <row r="280">
      <c r="D280" s="3" t="n"/>
      <c r="E280" s="3" t="n"/>
      <c r="F280" s="3" t="n"/>
      <c r="I280" s="4" t="n"/>
      <c r="J280" s="5" t="n"/>
      <c r="K280" s="5" t="n"/>
      <c r="L280" s="6">
        <f>IF(K280="","",K280-TODAY())</f>
        <v/>
      </c>
      <c r="M280" s="7">
        <f>IF(K280="","",IF(K280&lt;TODAY(),"Vencido",IF(K280-TODAY()&lt;=5,"Por vencer","Al día")))</f>
        <v/>
      </c>
      <c r="N280" s="7">
        <f>IF(A280="","",TRIM(A280&amp;" "&amp;B280))</f>
        <v/>
      </c>
    </row>
    <row r="281">
      <c r="D281" s="3" t="n"/>
      <c r="E281" s="3" t="n"/>
      <c r="F281" s="3" t="n"/>
      <c r="I281" s="4" t="n"/>
      <c r="J281" s="5" t="n"/>
      <c r="K281" s="5" t="n"/>
      <c r="L281" s="6">
        <f>IF(K281="","",K281-TODAY())</f>
        <v/>
      </c>
      <c r="M281" s="7">
        <f>IF(K281="","",IF(K281&lt;TODAY(),"Vencido",IF(K281-TODAY()&lt;=5,"Por vencer","Al día")))</f>
        <v/>
      </c>
      <c r="N281" s="7">
        <f>IF(A281="","",TRIM(A281&amp;" "&amp;B281))</f>
        <v/>
      </c>
    </row>
    <row r="282">
      <c r="D282" s="3" t="n"/>
      <c r="E282" s="3" t="n"/>
      <c r="F282" s="3" t="n"/>
      <c r="I282" s="4" t="n"/>
      <c r="J282" s="5" t="n"/>
      <c r="K282" s="5" t="n"/>
      <c r="L282" s="6">
        <f>IF(K282="","",K282-TODAY())</f>
        <v/>
      </c>
      <c r="M282" s="7">
        <f>IF(K282="","",IF(K282&lt;TODAY(),"Vencido",IF(K282-TODAY()&lt;=5,"Por vencer","Al día")))</f>
        <v/>
      </c>
      <c r="N282" s="7">
        <f>IF(A282="","",TRIM(A282&amp;" "&amp;B282))</f>
        <v/>
      </c>
    </row>
    <row r="283">
      <c r="D283" s="3" t="n"/>
      <c r="E283" s="3" t="n"/>
      <c r="F283" s="3" t="n"/>
      <c r="I283" s="4" t="n"/>
      <c r="J283" s="5" t="n"/>
      <c r="K283" s="5" t="n"/>
      <c r="L283" s="6">
        <f>IF(K283="","",K283-TODAY())</f>
        <v/>
      </c>
      <c r="M283" s="7">
        <f>IF(K283="","",IF(K283&lt;TODAY(),"Vencido",IF(K283-TODAY()&lt;=5,"Por vencer","Al día")))</f>
        <v/>
      </c>
      <c r="N283" s="7">
        <f>IF(A283="","",TRIM(A283&amp;" "&amp;B283))</f>
        <v/>
      </c>
    </row>
    <row r="284">
      <c r="D284" s="3" t="n"/>
      <c r="E284" s="3" t="n"/>
      <c r="F284" s="3" t="n"/>
      <c r="I284" s="4" t="n"/>
      <c r="J284" s="5" t="n"/>
      <c r="K284" s="5" t="n"/>
      <c r="L284" s="6">
        <f>IF(K284="","",K284-TODAY())</f>
        <v/>
      </c>
      <c r="M284" s="7">
        <f>IF(K284="","",IF(K284&lt;TODAY(),"Vencido",IF(K284-TODAY()&lt;=5,"Por vencer","Al día")))</f>
        <v/>
      </c>
      <c r="N284" s="7">
        <f>IF(A284="","",TRIM(A284&amp;" "&amp;B284))</f>
        <v/>
      </c>
    </row>
    <row r="285">
      <c r="D285" s="3" t="n"/>
      <c r="E285" s="3" t="n"/>
      <c r="F285" s="3" t="n"/>
      <c r="I285" s="4" t="n"/>
      <c r="J285" s="5" t="n"/>
      <c r="K285" s="5" t="n"/>
      <c r="L285" s="6">
        <f>IF(K285="","",K285-TODAY())</f>
        <v/>
      </c>
      <c r="M285" s="7">
        <f>IF(K285="","",IF(K285&lt;TODAY(),"Vencido",IF(K285-TODAY()&lt;=5,"Por vencer","Al día")))</f>
        <v/>
      </c>
      <c r="N285" s="7">
        <f>IF(A285="","",TRIM(A285&amp;" "&amp;B285))</f>
        <v/>
      </c>
    </row>
    <row r="286">
      <c r="D286" s="3" t="n"/>
      <c r="E286" s="3" t="n"/>
      <c r="F286" s="3" t="n"/>
      <c r="I286" s="4" t="n"/>
      <c r="J286" s="5" t="n"/>
      <c r="K286" s="5" t="n"/>
      <c r="L286" s="6">
        <f>IF(K286="","",K286-TODAY())</f>
        <v/>
      </c>
      <c r="M286" s="7">
        <f>IF(K286="","",IF(K286&lt;TODAY(),"Vencido",IF(K286-TODAY()&lt;=5,"Por vencer","Al día")))</f>
        <v/>
      </c>
      <c r="N286" s="7">
        <f>IF(A286="","",TRIM(A286&amp;" "&amp;B286))</f>
        <v/>
      </c>
    </row>
    <row r="287">
      <c r="D287" s="3" t="n"/>
      <c r="E287" s="3" t="n"/>
      <c r="F287" s="3" t="n"/>
      <c r="I287" s="4" t="n"/>
      <c r="J287" s="5" t="n"/>
      <c r="K287" s="5" t="n"/>
      <c r="L287" s="6">
        <f>IF(K287="","",K287-TODAY())</f>
        <v/>
      </c>
      <c r="M287" s="7">
        <f>IF(K287="","",IF(K287&lt;TODAY(),"Vencido",IF(K287-TODAY()&lt;=5,"Por vencer","Al día")))</f>
        <v/>
      </c>
      <c r="N287" s="7">
        <f>IF(A287="","",TRIM(A287&amp;" "&amp;B287))</f>
        <v/>
      </c>
    </row>
    <row r="288">
      <c r="D288" s="3" t="n"/>
      <c r="E288" s="3" t="n"/>
      <c r="F288" s="3" t="n"/>
      <c r="I288" s="4" t="n"/>
      <c r="J288" s="5" t="n"/>
      <c r="K288" s="5" t="n"/>
      <c r="L288" s="6">
        <f>IF(K288="","",K288-TODAY())</f>
        <v/>
      </c>
      <c r="M288" s="7">
        <f>IF(K288="","",IF(K288&lt;TODAY(),"Vencido",IF(K288-TODAY()&lt;=5,"Por vencer","Al día")))</f>
        <v/>
      </c>
      <c r="N288" s="7">
        <f>IF(A288="","",TRIM(A288&amp;" "&amp;B288))</f>
        <v/>
      </c>
    </row>
    <row r="289">
      <c r="D289" s="3" t="n"/>
      <c r="E289" s="3" t="n"/>
      <c r="F289" s="3" t="n"/>
      <c r="I289" s="4" t="n"/>
      <c r="J289" s="5" t="n"/>
      <c r="K289" s="5" t="n"/>
      <c r="L289" s="6">
        <f>IF(K289="","",K289-TODAY())</f>
        <v/>
      </c>
      <c r="M289" s="7">
        <f>IF(K289="","",IF(K289&lt;TODAY(),"Vencido",IF(K289-TODAY()&lt;=5,"Por vencer","Al día")))</f>
        <v/>
      </c>
      <c r="N289" s="7">
        <f>IF(A289="","",TRIM(A289&amp;" "&amp;B289))</f>
        <v/>
      </c>
    </row>
    <row r="290">
      <c r="D290" s="3" t="n"/>
      <c r="E290" s="3" t="n"/>
      <c r="F290" s="3" t="n"/>
      <c r="I290" s="4" t="n"/>
      <c r="J290" s="5" t="n"/>
      <c r="K290" s="5" t="n"/>
      <c r="L290" s="6">
        <f>IF(K290="","",K290-TODAY())</f>
        <v/>
      </c>
      <c r="M290" s="7">
        <f>IF(K290="","",IF(K290&lt;TODAY(),"Vencido",IF(K290-TODAY()&lt;=5,"Por vencer","Al día")))</f>
        <v/>
      </c>
      <c r="N290" s="7">
        <f>IF(A290="","",TRIM(A290&amp;" "&amp;B290))</f>
        <v/>
      </c>
    </row>
    <row r="291">
      <c r="D291" s="3" t="n"/>
      <c r="E291" s="3" t="n"/>
      <c r="F291" s="3" t="n"/>
      <c r="I291" s="4" t="n"/>
      <c r="J291" s="5" t="n"/>
      <c r="K291" s="5" t="n"/>
      <c r="L291" s="6">
        <f>IF(K291="","",K291-TODAY())</f>
        <v/>
      </c>
      <c r="M291" s="7">
        <f>IF(K291="","",IF(K291&lt;TODAY(),"Vencido",IF(K291-TODAY()&lt;=5,"Por vencer","Al día")))</f>
        <v/>
      </c>
      <c r="N291" s="7">
        <f>IF(A291="","",TRIM(A291&amp;" "&amp;B291))</f>
        <v/>
      </c>
    </row>
    <row r="292">
      <c r="D292" s="3" t="n"/>
      <c r="E292" s="3" t="n"/>
      <c r="F292" s="3" t="n"/>
      <c r="I292" s="4" t="n"/>
      <c r="J292" s="5" t="n"/>
      <c r="K292" s="5" t="n"/>
      <c r="L292" s="6">
        <f>IF(K292="","",K292-TODAY())</f>
        <v/>
      </c>
      <c r="M292" s="7">
        <f>IF(K292="","",IF(K292&lt;TODAY(),"Vencido",IF(K292-TODAY()&lt;=5,"Por vencer","Al día")))</f>
        <v/>
      </c>
      <c r="N292" s="7">
        <f>IF(A292="","",TRIM(A292&amp;" "&amp;B292))</f>
        <v/>
      </c>
    </row>
    <row r="293">
      <c r="D293" s="3" t="n"/>
      <c r="E293" s="3" t="n"/>
      <c r="F293" s="3" t="n"/>
      <c r="I293" s="4" t="n"/>
      <c r="J293" s="5" t="n"/>
      <c r="K293" s="5" t="n"/>
      <c r="L293" s="6">
        <f>IF(K293="","",K293-TODAY())</f>
        <v/>
      </c>
      <c r="M293" s="7">
        <f>IF(K293="","",IF(K293&lt;TODAY(),"Vencido",IF(K293-TODAY()&lt;=5,"Por vencer","Al día")))</f>
        <v/>
      </c>
      <c r="N293" s="7">
        <f>IF(A293="","",TRIM(A293&amp;" "&amp;B293))</f>
        <v/>
      </c>
    </row>
    <row r="294">
      <c r="D294" s="3" t="n"/>
      <c r="E294" s="3" t="n"/>
      <c r="F294" s="3" t="n"/>
      <c r="I294" s="4" t="n"/>
      <c r="J294" s="5" t="n"/>
      <c r="K294" s="5" t="n"/>
      <c r="L294" s="6">
        <f>IF(K294="","",K294-TODAY())</f>
        <v/>
      </c>
      <c r="M294" s="7">
        <f>IF(K294="","",IF(K294&lt;TODAY(),"Vencido",IF(K294-TODAY()&lt;=5,"Por vencer","Al día")))</f>
        <v/>
      </c>
      <c r="N294" s="7">
        <f>IF(A294="","",TRIM(A294&amp;" "&amp;B294))</f>
        <v/>
      </c>
    </row>
    <row r="295">
      <c r="D295" s="3" t="n"/>
      <c r="E295" s="3" t="n"/>
      <c r="F295" s="3" t="n"/>
      <c r="I295" s="4" t="n"/>
      <c r="J295" s="5" t="n"/>
      <c r="K295" s="5" t="n"/>
      <c r="L295" s="6">
        <f>IF(K295="","",K295-TODAY())</f>
        <v/>
      </c>
      <c r="M295" s="7">
        <f>IF(K295="","",IF(K295&lt;TODAY(),"Vencido",IF(K295-TODAY()&lt;=5,"Por vencer","Al día")))</f>
        <v/>
      </c>
      <c r="N295" s="7">
        <f>IF(A295="","",TRIM(A295&amp;" "&amp;B295))</f>
        <v/>
      </c>
    </row>
    <row r="296">
      <c r="D296" s="3" t="n"/>
      <c r="E296" s="3" t="n"/>
      <c r="F296" s="3" t="n"/>
      <c r="I296" s="4" t="n"/>
      <c r="J296" s="5" t="n"/>
      <c r="K296" s="5" t="n"/>
      <c r="L296" s="6">
        <f>IF(K296="","",K296-TODAY())</f>
        <v/>
      </c>
      <c r="M296" s="7">
        <f>IF(K296="","",IF(K296&lt;TODAY(),"Vencido",IF(K296-TODAY()&lt;=5,"Por vencer","Al día")))</f>
        <v/>
      </c>
      <c r="N296" s="7">
        <f>IF(A296="","",TRIM(A296&amp;" "&amp;B296))</f>
        <v/>
      </c>
    </row>
    <row r="297">
      <c r="D297" s="3" t="n"/>
      <c r="E297" s="3" t="n"/>
      <c r="F297" s="3" t="n"/>
      <c r="I297" s="4" t="n"/>
      <c r="J297" s="5" t="n"/>
      <c r="K297" s="5" t="n"/>
      <c r="L297" s="6">
        <f>IF(K297="","",K297-TODAY())</f>
        <v/>
      </c>
      <c r="M297" s="7">
        <f>IF(K297="","",IF(K297&lt;TODAY(),"Vencido",IF(K297-TODAY()&lt;=5,"Por vencer","Al día")))</f>
        <v/>
      </c>
      <c r="N297" s="7">
        <f>IF(A297="","",TRIM(A297&amp;" "&amp;B297))</f>
        <v/>
      </c>
    </row>
    <row r="298">
      <c r="D298" s="3" t="n"/>
      <c r="E298" s="3" t="n"/>
      <c r="F298" s="3" t="n"/>
      <c r="I298" s="4" t="n"/>
      <c r="J298" s="5" t="n"/>
      <c r="K298" s="5" t="n"/>
      <c r="L298" s="6">
        <f>IF(K298="","",K298-TODAY())</f>
        <v/>
      </c>
      <c r="M298" s="7">
        <f>IF(K298="","",IF(K298&lt;TODAY(),"Vencido",IF(K298-TODAY()&lt;=5,"Por vencer","Al día")))</f>
        <v/>
      </c>
      <c r="N298" s="7">
        <f>IF(A298="","",TRIM(A298&amp;" "&amp;B298))</f>
        <v/>
      </c>
    </row>
    <row r="299">
      <c r="D299" s="3" t="n"/>
      <c r="E299" s="3" t="n"/>
      <c r="F299" s="3" t="n"/>
      <c r="I299" s="4" t="n"/>
      <c r="J299" s="5" t="n"/>
      <c r="K299" s="5" t="n"/>
      <c r="L299" s="6">
        <f>IF(K299="","",K299-TODAY())</f>
        <v/>
      </c>
      <c r="M299" s="7">
        <f>IF(K299="","",IF(K299&lt;TODAY(),"Vencido",IF(K299-TODAY()&lt;=5,"Por vencer","Al día")))</f>
        <v/>
      </c>
      <c r="N299" s="7">
        <f>IF(A299="","",TRIM(A299&amp;" "&amp;B299))</f>
        <v/>
      </c>
    </row>
    <row r="300">
      <c r="D300" s="3" t="n"/>
      <c r="E300" s="3" t="n"/>
      <c r="F300" s="3" t="n"/>
      <c r="I300" s="4" t="n"/>
      <c r="J300" s="5" t="n"/>
      <c r="K300" s="5" t="n"/>
      <c r="L300" s="6">
        <f>IF(K300="","",K300-TODAY())</f>
        <v/>
      </c>
      <c r="M300" s="7">
        <f>IF(K300="","",IF(K300&lt;TODAY(),"Vencido",IF(K300-TODAY()&lt;=5,"Por vencer","Al día")))</f>
        <v/>
      </c>
      <c r="N300" s="7">
        <f>IF(A300="","",TRIM(A300&amp;" "&amp;B300))</f>
        <v/>
      </c>
    </row>
    <row r="301">
      <c r="D301" s="3" t="n"/>
      <c r="E301" s="3" t="n"/>
      <c r="F301" s="3" t="n"/>
      <c r="I301" s="4" t="n"/>
      <c r="J301" s="5" t="n"/>
      <c r="K301" s="5" t="n"/>
      <c r="L301" s="6">
        <f>IF(K301="","",K301-TODAY())</f>
        <v/>
      </c>
      <c r="M301" s="7">
        <f>IF(K301="","",IF(K301&lt;TODAY(),"Vencido",IF(K301-TODAY()&lt;=5,"Por vencer","Al día")))</f>
        <v/>
      </c>
      <c r="N301" s="7">
        <f>IF(A301="","",TRIM(A301&amp;" "&amp;B301))</f>
        <v/>
      </c>
    </row>
    <row r="302">
      <c r="D302" s="3" t="n"/>
      <c r="E302" s="3" t="n"/>
      <c r="F302" s="3" t="n"/>
      <c r="I302" s="4" t="n"/>
      <c r="J302" s="5" t="n"/>
      <c r="K302" s="5" t="n"/>
      <c r="L302" s="6">
        <f>IF(K302="","",K302-TODAY())</f>
        <v/>
      </c>
      <c r="M302" s="7">
        <f>IF(K302="","",IF(K302&lt;TODAY(),"Vencido",IF(K302-TODAY()&lt;=5,"Por vencer","Al día")))</f>
        <v/>
      </c>
      <c r="N302" s="7">
        <f>IF(A302="","",TRIM(A302&amp;" "&amp;B302))</f>
        <v/>
      </c>
    </row>
    <row r="303">
      <c r="D303" s="3" t="n"/>
      <c r="E303" s="3" t="n"/>
      <c r="F303" s="3" t="n"/>
      <c r="I303" s="4" t="n"/>
      <c r="J303" s="5" t="n"/>
      <c r="K303" s="5" t="n"/>
      <c r="L303" s="6">
        <f>IF(K303="","",K303-TODAY())</f>
        <v/>
      </c>
      <c r="M303" s="7">
        <f>IF(K303="","",IF(K303&lt;TODAY(),"Vencido",IF(K303-TODAY()&lt;=5,"Por vencer","Al día")))</f>
        <v/>
      </c>
      <c r="N303" s="7">
        <f>IF(A303="","",TRIM(A303&amp;" "&amp;B303))</f>
        <v/>
      </c>
    </row>
    <row r="304">
      <c r="D304" s="3" t="n"/>
      <c r="E304" s="3" t="n"/>
      <c r="F304" s="3" t="n"/>
      <c r="I304" s="4" t="n"/>
      <c r="J304" s="5" t="n"/>
      <c r="K304" s="5" t="n"/>
      <c r="L304" s="6">
        <f>IF(K304="","",K304-TODAY())</f>
        <v/>
      </c>
      <c r="M304" s="7">
        <f>IF(K304="","",IF(K304&lt;TODAY(),"Vencido",IF(K304-TODAY()&lt;=5,"Por vencer","Al día")))</f>
        <v/>
      </c>
      <c r="N304" s="7">
        <f>IF(A304="","",TRIM(A304&amp;" "&amp;B304))</f>
        <v/>
      </c>
    </row>
    <row r="305">
      <c r="D305" s="3" t="n"/>
      <c r="E305" s="3" t="n"/>
      <c r="F305" s="3" t="n"/>
      <c r="I305" s="4" t="n"/>
      <c r="J305" s="5" t="n"/>
      <c r="K305" s="5" t="n"/>
      <c r="L305" s="6">
        <f>IF(K305="","",K305-TODAY())</f>
        <v/>
      </c>
      <c r="M305" s="7">
        <f>IF(K305="","",IF(K305&lt;TODAY(),"Vencido",IF(K305-TODAY()&lt;=5,"Por vencer","Al día")))</f>
        <v/>
      </c>
      <c r="N305" s="7">
        <f>IF(A305="","",TRIM(A305&amp;" "&amp;B305))</f>
        <v/>
      </c>
    </row>
    <row r="306">
      <c r="D306" s="3" t="n"/>
      <c r="E306" s="3" t="n"/>
      <c r="F306" s="3" t="n"/>
      <c r="I306" s="4" t="n"/>
      <c r="J306" s="5" t="n"/>
      <c r="K306" s="5" t="n"/>
      <c r="L306" s="6">
        <f>IF(K306="","",K306-TODAY())</f>
        <v/>
      </c>
      <c r="M306" s="7">
        <f>IF(K306="","",IF(K306&lt;TODAY(),"Vencido",IF(K306-TODAY()&lt;=5,"Por vencer","Al día")))</f>
        <v/>
      </c>
      <c r="N306" s="7">
        <f>IF(A306="","",TRIM(A306&amp;" "&amp;B306))</f>
        <v/>
      </c>
    </row>
    <row r="307">
      <c r="D307" s="3" t="n"/>
      <c r="E307" s="3" t="n"/>
      <c r="F307" s="3" t="n"/>
      <c r="I307" s="4" t="n"/>
      <c r="J307" s="5" t="n"/>
      <c r="K307" s="5" t="n"/>
      <c r="L307" s="6">
        <f>IF(K307="","",K307-TODAY())</f>
        <v/>
      </c>
      <c r="M307" s="7">
        <f>IF(K307="","",IF(K307&lt;TODAY(),"Vencido",IF(K307-TODAY()&lt;=5,"Por vencer","Al día")))</f>
        <v/>
      </c>
      <c r="N307" s="7">
        <f>IF(A307="","",TRIM(A307&amp;" "&amp;B307))</f>
        <v/>
      </c>
    </row>
    <row r="308">
      <c r="D308" s="3" t="n"/>
      <c r="E308" s="3" t="n"/>
      <c r="F308" s="3" t="n"/>
      <c r="I308" s="4" t="n"/>
      <c r="J308" s="5" t="n"/>
      <c r="K308" s="5" t="n"/>
      <c r="L308" s="6">
        <f>IF(K308="","",K308-TODAY())</f>
        <v/>
      </c>
      <c r="M308" s="7">
        <f>IF(K308="","",IF(K308&lt;TODAY(),"Vencido",IF(K308-TODAY()&lt;=5,"Por vencer","Al día")))</f>
        <v/>
      </c>
      <c r="N308" s="7">
        <f>IF(A308="","",TRIM(A308&amp;" "&amp;B308))</f>
        <v/>
      </c>
    </row>
    <row r="309">
      <c r="D309" s="3" t="n"/>
      <c r="E309" s="3" t="n"/>
      <c r="F309" s="3" t="n"/>
      <c r="I309" s="4" t="n"/>
      <c r="J309" s="5" t="n"/>
      <c r="K309" s="5" t="n"/>
      <c r="L309" s="6">
        <f>IF(K309="","",K309-TODAY())</f>
        <v/>
      </c>
      <c r="M309" s="7">
        <f>IF(K309="","",IF(K309&lt;TODAY(),"Vencido",IF(K309-TODAY()&lt;=5,"Por vencer","Al día")))</f>
        <v/>
      </c>
      <c r="N309" s="7">
        <f>IF(A309="","",TRIM(A309&amp;" "&amp;B309))</f>
        <v/>
      </c>
    </row>
    <row r="310">
      <c r="D310" s="3" t="n"/>
      <c r="E310" s="3" t="n"/>
      <c r="F310" s="3" t="n"/>
      <c r="I310" s="4" t="n"/>
      <c r="J310" s="5" t="n"/>
      <c r="K310" s="5" t="n"/>
      <c r="L310" s="6">
        <f>IF(K310="","",K310-TODAY())</f>
        <v/>
      </c>
      <c r="M310" s="7">
        <f>IF(K310="","",IF(K310&lt;TODAY(),"Vencido",IF(K310-TODAY()&lt;=5,"Por vencer","Al día")))</f>
        <v/>
      </c>
      <c r="N310" s="7">
        <f>IF(A310="","",TRIM(A310&amp;" "&amp;B310))</f>
        <v/>
      </c>
    </row>
    <row r="311">
      <c r="D311" s="3" t="n"/>
      <c r="E311" s="3" t="n"/>
      <c r="F311" s="3" t="n"/>
      <c r="I311" s="4" t="n"/>
      <c r="J311" s="5" t="n"/>
      <c r="K311" s="5" t="n"/>
      <c r="L311" s="6">
        <f>IF(K311="","",K311-TODAY())</f>
        <v/>
      </c>
      <c r="M311" s="7">
        <f>IF(K311="","",IF(K311&lt;TODAY(),"Vencido",IF(K311-TODAY()&lt;=5,"Por vencer","Al día")))</f>
        <v/>
      </c>
      <c r="N311" s="7">
        <f>IF(A311="","",TRIM(A311&amp;" "&amp;B311))</f>
        <v/>
      </c>
    </row>
    <row r="312">
      <c r="D312" s="3" t="n"/>
      <c r="E312" s="3" t="n"/>
      <c r="F312" s="3" t="n"/>
      <c r="I312" s="4" t="n"/>
      <c r="J312" s="5" t="n"/>
      <c r="K312" s="5" t="n"/>
      <c r="L312" s="6">
        <f>IF(K312="","",K312-TODAY())</f>
        <v/>
      </c>
      <c r="M312" s="7">
        <f>IF(K312="","",IF(K312&lt;TODAY(),"Vencido",IF(K312-TODAY()&lt;=5,"Por vencer","Al día")))</f>
        <v/>
      </c>
      <c r="N312" s="7">
        <f>IF(A312="","",TRIM(A312&amp;" "&amp;B312))</f>
        <v/>
      </c>
    </row>
    <row r="313">
      <c r="D313" s="3" t="n"/>
      <c r="E313" s="3" t="n"/>
      <c r="F313" s="3" t="n"/>
      <c r="I313" s="4" t="n"/>
      <c r="J313" s="5" t="n"/>
      <c r="K313" s="5" t="n"/>
      <c r="L313" s="6">
        <f>IF(K313="","",K313-TODAY())</f>
        <v/>
      </c>
      <c r="M313" s="7">
        <f>IF(K313="","",IF(K313&lt;TODAY(),"Vencido",IF(K313-TODAY()&lt;=5,"Por vencer","Al día")))</f>
        <v/>
      </c>
      <c r="N313" s="7">
        <f>IF(A313="","",TRIM(A313&amp;" "&amp;B313))</f>
        <v/>
      </c>
    </row>
    <row r="314">
      <c r="D314" s="3" t="n"/>
      <c r="E314" s="3" t="n"/>
      <c r="F314" s="3" t="n"/>
      <c r="I314" s="4" t="n"/>
      <c r="J314" s="5" t="n"/>
      <c r="K314" s="5" t="n"/>
      <c r="L314" s="6">
        <f>IF(K314="","",K314-TODAY())</f>
        <v/>
      </c>
      <c r="M314" s="7">
        <f>IF(K314="","",IF(K314&lt;TODAY(),"Vencido",IF(K314-TODAY()&lt;=5,"Por vencer","Al día")))</f>
        <v/>
      </c>
      <c r="N314" s="7">
        <f>IF(A314="","",TRIM(A314&amp;" "&amp;B314))</f>
        <v/>
      </c>
    </row>
    <row r="315">
      <c r="D315" s="3" t="n"/>
      <c r="E315" s="3" t="n"/>
      <c r="F315" s="3" t="n"/>
      <c r="I315" s="4" t="n"/>
      <c r="J315" s="5" t="n"/>
      <c r="K315" s="5" t="n"/>
      <c r="L315" s="6">
        <f>IF(K315="","",K315-TODAY())</f>
        <v/>
      </c>
      <c r="M315" s="7">
        <f>IF(K315="","",IF(K315&lt;TODAY(),"Vencido",IF(K315-TODAY()&lt;=5,"Por vencer","Al día")))</f>
        <v/>
      </c>
      <c r="N315" s="7">
        <f>IF(A315="","",TRIM(A315&amp;" "&amp;B315))</f>
        <v/>
      </c>
    </row>
    <row r="316">
      <c r="D316" s="3" t="n"/>
      <c r="E316" s="3" t="n"/>
      <c r="F316" s="3" t="n"/>
      <c r="I316" s="4" t="n"/>
      <c r="J316" s="5" t="n"/>
      <c r="K316" s="5" t="n"/>
      <c r="L316" s="6">
        <f>IF(K316="","",K316-TODAY())</f>
        <v/>
      </c>
      <c r="M316" s="7">
        <f>IF(K316="","",IF(K316&lt;TODAY(),"Vencido",IF(K316-TODAY()&lt;=5,"Por vencer","Al día")))</f>
        <v/>
      </c>
      <c r="N316" s="7">
        <f>IF(A316="","",TRIM(A316&amp;" "&amp;B316))</f>
        <v/>
      </c>
    </row>
    <row r="317">
      <c r="D317" s="3" t="n"/>
      <c r="E317" s="3" t="n"/>
      <c r="F317" s="3" t="n"/>
      <c r="I317" s="4" t="n"/>
      <c r="J317" s="5" t="n"/>
      <c r="K317" s="5" t="n"/>
      <c r="L317" s="6">
        <f>IF(K317="","",K317-TODAY())</f>
        <v/>
      </c>
      <c r="M317" s="7">
        <f>IF(K317="","",IF(K317&lt;TODAY(),"Vencido",IF(K317-TODAY()&lt;=5,"Por vencer","Al día")))</f>
        <v/>
      </c>
      <c r="N317" s="7">
        <f>IF(A317="","",TRIM(A317&amp;" "&amp;B317))</f>
        <v/>
      </c>
    </row>
    <row r="318">
      <c r="D318" s="3" t="n"/>
      <c r="E318" s="3" t="n"/>
      <c r="F318" s="3" t="n"/>
      <c r="I318" s="4" t="n"/>
      <c r="J318" s="5" t="n"/>
      <c r="K318" s="5" t="n"/>
      <c r="L318" s="6">
        <f>IF(K318="","",K318-TODAY())</f>
        <v/>
      </c>
      <c r="M318" s="7">
        <f>IF(K318="","",IF(K318&lt;TODAY(),"Vencido",IF(K318-TODAY()&lt;=5,"Por vencer","Al día")))</f>
        <v/>
      </c>
      <c r="N318" s="7">
        <f>IF(A318="","",TRIM(A318&amp;" "&amp;B318))</f>
        <v/>
      </c>
    </row>
    <row r="319">
      <c r="D319" s="3" t="n"/>
      <c r="E319" s="3" t="n"/>
      <c r="F319" s="3" t="n"/>
      <c r="I319" s="4" t="n"/>
      <c r="J319" s="5" t="n"/>
      <c r="K319" s="5" t="n"/>
      <c r="L319" s="6">
        <f>IF(K319="","",K319-TODAY())</f>
        <v/>
      </c>
      <c r="M319" s="7">
        <f>IF(K319="","",IF(K319&lt;TODAY(),"Vencido",IF(K319-TODAY()&lt;=5,"Por vencer","Al día")))</f>
        <v/>
      </c>
      <c r="N319" s="7">
        <f>IF(A319="","",TRIM(A319&amp;" "&amp;B319))</f>
        <v/>
      </c>
    </row>
    <row r="320">
      <c r="D320" s="3" t="n"/>
      <c r="E320" s="3" t="n"/>
      <c r="F320" s="3" t="n"/>
      <c r="I320" s="4" t="n"/>
      <c r="J320" s="5" t="n"/>
      <c r="K320" s="5" t="n"/>
      <c r="L320" s="6">
        <f>IF(K320="","",K320-TODAY())</f>
        <v/>
      </c>
      <c r="M320" s="7">
        <f>IF(K320="","",IF(K320&lt;TODAY(),"Vencido",IF(K320-TODAY()&lt;=5,"Por vencer","Al día")))</f>
        <v/>
      </c>
      <c r="N320" s="7">
        <f>IF(A320="","",TRIM(A320&amp;" "&amp;B320))</f>
        <v/>
      </c>
    </row>
    <row r="321">
      <c r="D321" s="3" t="n"/>
      <c r="E321" s="3" t="n"/>
      <c r="F321" s="3" t="n"/>
      <c r="I321" s="4" t="n"/>
      <c r="J321" s="5" t="n"/>
      <c r="K321" s="5" t="n"/>
      <c r="L321" s="6">
        <f>IF(K321="","",K321-TODAY())</f>
        <v/>
      </c>
      <c r="M321" s="7">
        <f>IF(K321="","",IF(K321&lt;TODAY(),"Vencido",IF(K321-TODAY()&lt;=5,"Por vencer","Al día")))</f>
        <v/>
      </c>
      <c r="N321" s="7">
        <f>IF(A321="","",TRIM(A321&amp;" "&amp;B321))</f>
        <v/>
      </c>
    </row>
    <row r="322">
      <c r="D322" s="3" t="n"/>
      <c r="E322" s="3" t="n"/>
      <c r="F322" s="3" t="n"/>
      <c r="I322" s="4" t="n"/>
      <c r="J322" s="5" t="n"/>
      <c r="K322" s="5" t="n"/>
      <c r="L322" s="6">
        <f>IF(K322="","",K322-TODAY())</f>
        <v/>
      </c>
      <c r="M322" s="7">
        <f>IF(K322="","",IF(K322&lt;TODAY(),"Vencido",IF(K322-TODAY()&lt;=5,"Por vencer","Al día")))</f>
        <v/>
      </c>
      <c r="N322" s="7">
        <f>IF(A322="","",TRIM(A322&amp;" "&amp;B322))</f>
        <v/>
      </c>
    </row>
    <row r="323">
      <c r="D323" s="3" t="n"/>
      <c r="E323" s="3" t="n"/>
      <c r="F323" s="3" t="n"/>
      <c r="I323" s="4" t="n"/>
      <c r="J323" s="5" t="n"/>
      <c r="K323" s="5" t="n"/>
      <c r="L323" s="6">
        <f>IF(K323="","",K323-TODAY())</f>
        <v/>
      </c>
      <c r="M323" s="7">
        <f>IF(K323="","",IF(K323&lt;TODAY(),"Vencido",IF(K323-TODAY()&lt;=5,"Por vencer","Al día")))</f>
        <v/>
      </c>
      <c r="N323" s="7">
        <f>IF(A323="","",TRIM(A323&amp;" "&amp;B323))</f>
        <v/>
      </c>
    </row>
    <row r="324">
      <c r="D324" s="3" t="n"/>
      <c r="E324" s="3" t="n"/>
      <c r="F324" s="3" t="n"/>
      <c r="I324" s="4" t="n"/>
      <c r="J324" s="5" t="n"/>
      <c r="K324" s="5" t="n"/>
      <c r="L324" s="6">
        <f>IF(K324="","",K324-TODAY())</f>
        <v/>
      </c>
      <c r="M324" s="7">
        <f>IF(K324="","",IF(K324&lt;TODAY(),"Vencido",IF(K324-TODAY()&lt;=5,"Por vencer","Al día")))</f>
        <v/>
      </c>
      <c r="N324" s="7">
        <f>IF(A324="","",TRIM(A324&amp;" "&amp;B324))</f>
        <v/>
      </c>
    </row>
    <row r="325">
      <c r="D325" s="3" t="n"/>
      <c r="E325" s="3" t="n"/>
      <c r="F325" s="3" t="n"/>
      <c r="I325" s="4" t="n"/>
      <c r="J325" s="5" t="n"/>
      <c r="K325" s="5" t="n"/>
      <c r="L325" s="6">
        <f>IF(K325="","",K325-TODAY())</f>
        <v/>
      </c>
      <c r="M325" s="7">
        <f>IF(K325="","",IF(K325&lt;TODAY(),"Vencido",IF(K325-TODAY()&lt;=5,"Por vencer","Al día")))</f>
        <v/>
      </c>
      <c r="N325" s="7">
        <f>IF(A325="","",TRIM(A325&amp;" "&amp;B325))</f>
        <v/>
      </c>
    </row>
    <row r="326">
      <c r="D326" s="3" t="n"/>
      <c r="E326" s="3" t="n"/>
      <c r="F326" s="3" t="n"/>
      <c r="I326" s="4" t="n"/>
      <c r="J326" s="5" t="n"/>
      <c r="K326" s="5" t="n"/>
      <c r="L326" s="6">
        <f>IF(K326="","",K326-TODAY())</f>
        <v/>
      </c>
      <c r="M326" s="7">
        <f>IF(K326="","",IF(K326&lt;TODAY(),"Vencido",IF(K326-TODAY()&lt;=5,"Por vencer","Al día")))</f>
        <v/>
      </c>
      <c r="N326" s="7">
        <f>IF(A326="","",TRIM(A326&amp;" "&amp;B326))</f>
        <v/>
      </c>
    </row>
    <row r="327">
      <c r="D327" s="3" t="n"/>
      <c r="E327" s="3" t="n"/>
      <c r="F327" s="3" t="n"/>
      <c r="I327" s="4" t="n"/>
      <c r="J327" s="5" t="n"/>
      <c r="K327" s="5" t="n"/>
      <c r="L327" s="6">
        <f>IF(K327="","",K327-TODAY())</f>
        <v/>
      </c>
      <c r="M327" s="7">
        <f>IF(K327="","",IF(K327&lt;TODAY(),"Vencido",IF(K327-TODAY()&lt;=5,"Por vencer","Al día")))</f>
        <v/>
      </c>
      <c r="N327" s="7">
        <f>IF(A327="","",TRIM(A327&amp;" "&amp;B327))</f>
        <v/>
      </c>
    </row>
    <row r="328">
      <c r="D328" s="3" t="n"/>
      <c r="E328" s="3" t="n"/>
      <c r="F328" s="3" t="n"/>
      <c r="I328" s="4" t="n"/>
      <c r="J328" s="5" t="n"/>
      <c r="K328" s="5" t="n"/>
      <c r="L328" s="6">
        <f>IF(K328="","",K328-TODAY())</f>
        <v/>
      </c>
      <c r="M328" s="7">
        <f>IF(K328="","",IF(K328&lt;TODAY(),"Vencido",IF(K328-TODAY()&lt;=5,"Por vencer","Al día")))</f>
        <v/>
      </c>
      <c r="N328" s="7">
        <f>IF(A328="","",TRIM(A328&amp;" "&amp;B328))</f>
        <v/>
      </c>
    </row>
    <row r="329">
      <c r="D329" s="3" t="n"/>
      <c r="E329" s="3" t="n"/>
      <c r="F329" s="3" t="n"/>
      <c r="I329" s="4" t="n"/>
      <c r="J329" s="5" t="n"/>
      <c r="K329" s="5" t="n"/>
      <c r="L329" s="6">
        <f>IF(K329="","",K329-TODAY())</f>
        <v/>
      </c>
      <c r="M329" s="7">
        <f>IF(K329="","",IF(K329&lt;TODAY(),"Vencido",IF(K329-TODAY()&lt;=5,"Por vencer","Al día")))</f>
        <v/>
      </c>
      <c r="N329" s="7">
        <f>IF(A329="","",TRIM(A329&amp;" "&amp;B329))</f>
        <v/>
      </c>
    </row>
    <row r="330">
      <c r="D330" s="3" t="n"/>
      <c r="E330" s="3" t="n"/>
      <c r="F330" s="3" t="n"/>
      <c r="I330" s="4" t="n"/>
      <c r="J330" s="5" t="n"/>
      <c r="K330" s="5" t="n"/>
      <c r="L330" s="6">
        <f>IF(K330="","",K330-TODAY())</f>
        <v/>
      </c>
      <c r="M330" s="7">
        <f>IF(K330="","",IF(K330&lt;TODAY(),"Vencido",IF(K330-TODAY()&lt;=5,"Por vencer","Al día")))</f>
        <v/>
      </c>
      <c r="N330" s="7">
        <f>IF(A330="","",TRIM(A330&amp;" "&amp;B330))</f>
        <v/>
      </c>
    </row>
    <row r="331">
      <c r="D331" s="3" t="n"/>
      <c r="E331" s="3" t="n"/>
      <c r="F331" s="3" t="n"/>
      <c r="I331" s="4" t="n"/>
      <c r="J331" s="5" t="n"/>
      <c r="K331" s="5" t="n"/>
      <c r="L331" s="6">
        <f>IF(K331="","",K331-TODAY())</f>
        <v/>
      </c>
      <c r="M331" s="7">
        <f>IF(K331="","",IF(K331&lt;TODAY(),"Vencido",IF(K331-TODAY()&lt;=5,"Por vencer","Al día")))</f>
        <v/>
      </c>
      <c r="N331" s="7">
        <f>IF(A331="","",TRIM(A331&amp;" "&amp;B331))</f>
        <v/>
      </c>
    </row>
    <row r="332">
      <c r="D332" s="3" t="n"/>
      <c r="E332" s="3" t="n"/>
      <c r="F332" s="3" t="n"/>
      <c r="I332" s="4" t="n"/>
      <c r="J332" s="5" t="n"/>
      <c r="K332" s="5" t="n"/>
      <c r="L332" s="6">
        <f>IF(K332="","",K332-TODAY())</f>
        <v/>
      </c>
      <c r="M332" s="7">
        <f>IF(K332="","",IF(K332&lt;TODAY(),"Vencido",IF(K332-TODAY()&lt;=5,"Por vencer","Al día")))</f>
        <v/>
      </c>
      <c r="N332" s="7">
        <f>IF(A332="","",TRIM(A332&amp;" "&amp;B332))</f>
        <v/>
      </c>
    </row>
    <row r="333">
      <c r="D333" s="3" t="n"/>
      <c r="E333" s="3" t="n"/>
      <c r="F333" s="3" t="n"/>
      <c r="I333" s="4" t="n"/>
      <c r="J333" s="5" t="n"/>
      <c r="K333" s="5" t="n"/>
      <c r="L333" s="6">
        <f>IF(K333="","",K333-TODAY())</f>
        <v/>
      </c>
      <c r="M333" s="7">
        <f>IF(K333="","",IF(K333&lt;TODAY(),"Vencido",IF(K333-TODAY()&lt;=5,"Por vencer","Al día")))</f>
        <v/>
      </c>
      <c r="N333" s="7">
        <f>IF(A333="","",TRIM(A333&amp;" "&amp;B333))</f>
        <v/>
      </c>
    </row>
    <row r="334">
      <c r="D334" s="3" t="n"/>
      <c r="E334" s="3" t="n"/>
      <c r="F334" s="3" t="n"/>
      <c r="I334" s="4" t="n"/>
      <c r="J334" s="5" t="n"/>
      <c r="K334" s="5" t="n"/>
      <c r="L334" s="6">
        <f>IF(K334="","",K334-TODAY())</f>
        <v/>
      </c>
      <c r="M334" s="7">
        <f>IF(K334="","",IF(K334&lt;TODAY(),"Vencido",IF(K334-TODAY()&lt;=5,"Por vencer","Al día")))</f>
        <v/>
      </c>
      <c r="N334" s="7">
        <f>IF(A334="","",TRIM(A334&amp;" "&amp;B334))</f>
        <v/>
      </c>
    </row>
    <row r="335">
      <c r="D335" s="3" t="n"/>
      <c r="E335" s="3" t="n"/>
      <c r="F335" s="3" t="n"/>
      <c r="I335" s="4" t="n"/>
      <c r="J335" s="5" t="n"/>
      <c r="K335" s="5" t="n"/>
      <c r="L335" s="6">
        <f>IF(K335="","",K335-TODAY())</f>
        <v/>
      </c>
      <c r="M335" s="7">
        <f>IF(K335="","",IF(K335&lt;TODAY(),"Vencido",IF(K335-TODAY()&lt;=5,"Por vencer","Al día")))</f>
        <v/>
      </c>
      <c r="N335" s="7">
        <f>IF(A335="","",TRIM(A335&amp;" "&amp;B335))</f>
        <v/>
      </c>
    </row>
    <row r="336">
      <c r="D336" s="3" t="n"/>
      <c r="E336" s="3" t="n"/>
      <c r="F336" s="3" t="n"/>
      <c r="I336" s="4" t="n"/>
      <c r="J336" s="5" t="n"/>
      <c r="K336" s="5" t="n"/>
      <c r="L336" s="6">
        <f>IF(K336="","",K336-TODAY())</f>
        <v/>
      </c>
      <c r="M336" s="7">
        <f>IF(K336="","",IF(K336&lt;TODAY(),"Vencido",IF(K336-TODAY()&lt;=5,"Por vencer","Al día")))</f>
        <v/>
      </c>
      <c r="N336" s="7">
        <f>IF(A336="","",TRIM(A336&amp;" "&amp;B336))</f>
        <v/>
      </c>
    </row>
    <row r="337">
      <c r="D337" s="3" t="n"/>
      <c r="E337" s="3" t="n"/>
      <c r="F337" s="3" t="n"/>
      <c r="I337" s="4" t="n"/>
      <c r="J337" s="5" t="n"/>
      <c r="K337" s="5" t="n"/>
      <c r="L337" s="6">
        <f>IF(K337="","",K337-TODAY())</f>
        <v/>
      </c>
      <c r="M337" s="7">
        <f>IF(K337="","",IF(K337&lt;TODAY(),"Vencido",IF(K337-TODAY()&lt;=5,"Por vencer","Al día")))</f>
        <v/>
      </c>
      <c r="N337" s="7">
        <f>IF(A337="","",TRIM(A337&amp;" "&amp;B337))</f>
        <v/>
      </c>
    </row>
    <row r="338">
      <c r="D338" s="3" t="n"/>
      <c r="E338" s="3" t="n"/>
      <c r="F338" s="3" t="n"/>
      <c r="I338" s="4" t="n"/>
      <c r="J338" s="5" t="n"/>
      <c r="K338" s="5" t="n"/>
      <c r="L338" s="6">
        <f>IF(K338="","",K338-TODAY())</f>
        <v/>
      </c>
      <c r="M338" s="7">
        <f>IF(K338="","",IF(K338&lt;TODAY(),"Vencido",IF(K338-TODAY()&lt;=5,"Por vencer","Al día")))</f>
        <v/>
      </c>
      <c r="N338" s="7">
        <f>IF(A338="","",TRIM(A338&amp;" "&amp;B338))</f>
        <v/>
      </c>
    </row>
    <row r="339">
      <c r="D339" s="3" t="n"/>
      <c r="E339" s="3" t="n"/>
      <c r="F339" s="3" t="n"/>
      <c r="I339" s="4" t="n"/>
      <c r="J339" s="5" t="n"/>
      <c r="K339" s="5" t="n"/>
      <c r="L339" s="6">
        <f>IF(K339="","",K339-TODAY())</f>
        <v/>
      </c>
      <c r="M339" s="7">
        <f>IF(K339="","",IF(K339&lt;TODAY(),"Vencido",IF(K339-TODAY()&lt;=5,"Por vencer","Al día")))</f>
        <v/>
      </c>
      <c r="N339" s="7">
        <f>IF(A339="","",TRIM(A339&amp;" "&amp;B339))</f>
        <v/>
      </c>
    </row>
    <row r="340">
      <c r="D340" s="3" t="n"/>
      <c r="E340" s="3" t="n"/>
      <c r="F340" s="3" t="n"/>
      <c r="I340" s="4" t="n"/>
      <c r="J340" s="5" t="n"/>
      <c r="K340" s="5" t="n"/>
      <c r="L340" s="6">
        <f>IF(K340="","",K340-TODAY())</f>
        <v/>
      </c>
      <c r="M340" s="7">
        <f>IF(K340="","",IF(K340&lt;TODAY(),"Vencido",IF(K340-TODAY()&lt;=5,"Por vencer","Al día")))</f>
        <v/>
      </c>
      <c r="N340" s="7">
        <f>IF(A340="","",TRIM(A340&amp;" "&amp;B340))</f>
        <v/>
      </c>
    </row>
    <row r="341">
      <c r="D341" s="3" t="n"/>
      <c r="E341" s="3" t="n"/>
      <c r="F341" s="3" t="n"/>
      <c r="I341" s="4" t="n"/>
      <c r="J341" s="5" t="n"/>
      <c r="K341" s="5" t="n"/>
      <c r="L341" s="6">
        <f>IF(K341="","",K341-TODAY())</f>
        <v/>
      </c>
      <c r="M341" s="7">
        <f>IF(K341="","",IF(K341&lt;TODAY(),"Vencido",IF(K341-TODAY()&lt;=5,"Por vencer","Al día")))</f>
        <v/>
      </c>
      <c r="N341" s="7">
        <f>IF(A341="","",TRIM(A341&amp;" "&amp;B341))</f>
        <v/>
      </c>
    </row>
    <row r="342">
      <c r="D342" s="3" t="n"/>
      <c r="E342" s="3" t="n"/>
      <c r="F342" s="3" t="n"/>
      <c r="I342" s="4" t="n"/>
      <c r="J342" s="5" t="n"/>
      <c r="K342" s="5" t="n"/>
      <c r="L342" s="6">
        <f>IF(K342="","",K342-TODAY())</f>
        <v/>
      </c>
      <c r="M342" s="7">
        <f>IF(K342="","",IF(K342&lt;TODAY(),"Vencido",IF(K342-TODAY()&lt;=5,"Por vencer","Al día")))</f>
        <v/>
      </c>
      <c r="N342" s="7">
        <f>IF(A342="","",TRIM(A342&amp;" "&amp;B342))</f>
        <v/>
      </c>
    </row>
    <row r="343">
      <c r="D343" s="3" t="n"/>
      <c r="E343" s="3" t="n"/>
      <c r="F343" s="3" t="n"/>
      <c r="I343" s="4" t="n"/>
      <c r="J343" s="5" t="n"/>
      <c r="K343" s="5" t="n"/>
      <c r="L343" s="6">
        <f>IF(K343="","",K343-TODAY())</f>
        <v/>
      </c>
      <c r="M343" s="7">
        <f>IF(K343="","",IF(K343&lt;TODAY(),"Vencido",IF(K343-TODAY()&lt;=5,"Por vencer","Al día")))</f>
        <v/>
      </c>
      <c r="N343" s="7">
        <f>IF(A343="","",TRIM(A343&amp;" "&amp;B343))</f>
        <v/>
      </c>
    </row>
    <row r="344">
      <c r="D344" s="3" t="n"/>
      <c r="E344" s="3" t="n"/>
      <c r="F344" s="3" t="n"/>
      <c r="I344" s="4" t="n"/>
      <c r="J344" s="5" t="n"/>
      <c r="K344" s="5" t="n"/>
      <c r="L344" s="6">
        <f>IF(K344="","",K344-TODAY())</f>
        <v/>
      </c>
      <c r="M344" s="7">
        <f>IF(K344="","",IF(K344&lt;TODAY(),"Vencido",IF(K344-TODAY()&lt;=5,"Por vencer","Al día")))</f>
        <v/>
      </c>
      <c r="N344" s="7">
        <f>IF(A344="","",TRIM(A344&amp;" "&amp;B344))</f>
        <v/>
      </c>
    </row>
    <row r="345">
      <c r="D345" s="3" t="n"/>
      <c r="E345" s="3" t="n"/>
      <c r="F345" s="3" t="n"/>
      <c r="I345" s="4" t="n"/>
      <c r="J345" s="5" t="n"/>
      <c r="K345" s="5" t="n"/>
      <c r="L345" s="6">
        <f>IF(K345="","",K345-TODAY())</f>
        <v/>
      </c>
      <c r="M345" s="7">
        <f>IF(K345="","",IF(K345&lt;TODAY(),"Vencido",IF(K345-TODAY()&lt;=5,"Por vencer","Al día")))</f>
        <v/>
      </c>
      <c r="N345" s="7">
        <f>IF(A345="","",TRIM(A345&amp;" "&amp;B345))</f>
        <v/>
      </c>
    </row>
    <row r="346">
      <c r="D346" s="3" t="n"/>
      <c r="E346" s="3" t="n"/>
      <c r="F346" s="3" t="n"/>
      <c r="I346" s="4" t="n"/>
      <c r="J346" s="5" t="n"/>
      <c r="K346" s="5" t="n"/>
      <c r="L346" s="6">
        <f>IF(K346="","",K346-TODAY())</f>
        <v/>
      </c>
      <c r="M346" s="7">
        <f>IF(K346="","",IF(K346&lt;TODAY(),"Vencido",IF(K346-TODAY()&lt;=5,"Por vencer","Al día")))</f>
        <v/>
      </c>
      <c r="N346" s="7">
        <f>IF(A346="","",TRIM(A346&amp;" "&amp;B346))</f>
        <v/>
      </c>
    </row>
    <row r="347">
      <c r="D347" s="3" t="n"/>
      <c r="E347" s="3" t="n"/>
      <c r="F347" s="3" t="n"/>
      <c r="I347" s="4" t="n"/>
      <c r="J347" s="5" t="n"/>
      <c r="K347" s="5" t="n"/>
      <c r="L347" s="6">
        <f>IF(K347="","",K347-TODAY())</f>
        <v/>
      </c>
      <c r="M347" s="7">
        <f>IF(K347="","",IF(K347&lt;TODAY(),"Vencido",IF(K347-TODAY()&lt;=5,"Por vencer","Al día")))</f>
        <v/>
      </c>
      <c r="N347" s="7">
        <f>IF(A347="","",TRIM(A347&amp;" "&amp;B347))</f>
        <v/>
      </c>
    </row>
    <row r="348">
      <c r="D348" s="3" t="n"/>
      <c r="E348" s="3" t="n"/>
      <c r="F348" s="3" t="n"/>
      <c r="I348" s="4" t="n"/>
      <c r="J348" s="5" t="n"/>
      <c r="K348" s="5" t="n"/>
      <c r="L348" s="6">
        <f>IF(K348="","",K348-TODAY())</f>
        <v/>
      </c>
      <c r="M348" s="7">
        <f>IF(K348="","",IF(K348&lt;TODAY(),"Vencido",IF(K348-TODAY()&lt;=5,"Por vencer","Al día")))</f>
        <v/>
      </c>
      <c r="N348" s="7">
        <f>IF(A348="","",TRIM(A348&amp;" "&amp;B348))</f>
        <v/>
      </c>
    </row>
    <row r="349">
      <c r="D349" s="3" t="n"/>
      <c r="E349" s="3" t="n"/>
      <c r="F349" s="3" t="n"/>
      <c r="I349" s="4" t="n"/>
      <c r="J349" s="5" t="n"/>
      <c r="K349" s="5" t="n"/>
      <c r="L349" s="6">
        <f>IF(K349="","",K349-TODAY())</f>
        <v/>
      </c>
      <c r="M349" s="7">
        <f>IF(K349="","",IF(K349&lt;TODAY(),"Vencido",IF(K349-TODAY()&lt;=5,"Por vencer","Al día")))</f>
        <v/>
      </c>
      <c r="N349" s="7">
        <f>IF(A349="","",TRIM(A349&amp;" "&amp;B349))</f>
        <v/>
      </c>
    </row>
    <row r="350">
      <c r="D350" s="3" t="n"/>
      <c r="E350" s="3" t="n"/>
      <c r="F350" s="3" t="n"/>
      <c r="I350" s="4" t="n"/>
      <c r="J350" s="5" t="n"/>
      <c r="K350" s="5" t="n"/>
      <c r="L350" s="6">
        <f>IF(K350="","",K350-TODAY())</f>
        <v/>
      </c>
      <c r="M350" s="7">
        <f>IF(K350="","",IF(K350&lt;TODAY(),"Vencido",IF(K350-TODAY()&lt;=5,"Por vencer","Al día")))</f>
        <v/>
      </c>
      <c r="N350" s="7">
        <f>IF(A350="","",TRIM(A350&amp;" "&amp;B350))</f>
        <v/>
      </c>
    </row>
    <row r="351">
      <c r="D351" s="3" t="n"/>
      <c r="E351" s="3" t="n"/>
      <c r="F351" s="3" t="n"/>
      <c r="I351" s="4" t="n"/>
      <c r="J351" s="5" t="n"/>
      <c r="K351" s="5" t="n"/>
      <c r="L351" s="6">
        <f>IF(K351="","",K351-TODAY())</f>
        <v/>
      </c>
      <c r="M351" s="7">
        <f>IF(K351="","",IF(K351&lt;TODAY(),"Vencido",IF(K351-TODAY()&lt;=5,"Por vencer","Al día")))</f>
        <v/>
      </c>
      <c r="N351" s="7">
        <f>IF(A351="","",TRIM(A351&amp;" "&amp;B351))</f>
        <v/>
      </c>
    </row>
    <row r="352">
      <c r="D352" s="3" t="n"/>
      <c r="E352" s="3" t="n"/>
      <c r="F352" s="3" t="n"/>
      <c r="I352" s="4" t="n"/>
      <c r="J352" s="5" t="n"/>
      <c r="K352" s="5" t="n"/>
      <c r="L352" s="6">
        <f>IF(K352="","",K352-TODAY())</f>
        <v/>
      </c>
      <c r="M352" s="7">
        <f>IF(K352="","",IF(K352&lt;TODAY(),"Vencido",IF(K352-TODAY()&lt;=5,"Por vencer","Al día")))</f>
        <v/>
      </c>
      <c r="N352" s="7">
        <f>IF(A352="","",TRIM(A352&amp;" "&amp;B352))</f>
        <v/>
      </c>
    </row>
    <row r="353">
      <c r="D353" s="3" t="n"/>
      <c r="E353" s="3" t="n"/>
      <c r="F353" s="3" t="n"/>
      <c r="I353" s="4" t="n"/>
      <c r="J353" s="5" t="n"/>
      <c r="K353" s="5" t="n"/>
      <c r="L353" s="6">
        <f>IF(K353="","",K353-TODAY())</f>
        <v/>
      </c>
      <c r="M353" s="7">
        <f>IF(K353="","",IF(K353&lt;TODAY(),"Vencido",IF(K353-TODAY()&lt;=5,"Por vencer","Al día")))</f>
        <v/>
      </c>
      <c r="N353" s="7">
        <f>IF(A353="","",TRIM(A353&amp;" "&amp;B353))</f>
        <v/>
      </c>
    </row>
    <row r="354">
      <c r="D354" s="3" t="n"/>
      <c r="E354" s="3" t="n"/>
      <c r="F354" s="3" t="n"/>
      <c r="I354" s="4" t="n"/>
      <c r="J354" s="5" t="n"/>
      <c r="K354" s="5" t="n"/>
      <c r="L354" s="6">
        <f>IF(K354="","",K354-TODAY())</f>
        <v/>
      </c>
      <c r="M354" s="7">
        <f>IF(K354="","",IF(K354&lt;TODAY(),"Vencido",IF(K354-TODAY()&lt;=5,"Por vencer","Al día")))</f>
        <v/>
      </c>
      <c r="N354" s="7">
        <f>IF(A354="","",TRIM(A354&amp;" "&amp;B354))</f>
        <v/>
      </c>
    </row>
    <row r="355">
      <c r="D355" s="3" t="n"/>
      <c r="E355" s="3" t="n"/>
      <c r="F355" s="3" t="n"/>
      <c r="I355" s="4" t="n"/>
      <c r="J355" s="5" t="n"/>
      <c r="K355" s="5" t="n"/>
      <c r="L355" s="6">
        <f>IF(K355="","",K355-TODAY())</f>
        <v/>
      </c>
      <c r="M355" s="7">
        <f>IF(K355="","",IF(K355&lt;TODAY(),"Vencido",IF(K355-TODAY()&lt;=5,"Por vencer","Al día")))</f>
        <v/>
      </c>
      <c r="N355" s="7">
        <f>IF(A355="","",TRIM(A355&amp;" "&amp;B355))</f>
        <v/>
      </c>
    </row>
    <row r="356">
      <c r="D356" s="3" t="n"/>
      <c r="E356" s="3" t="n"/>
      <c r="F356" s="3" t="n"/>
      <c r="I356" s="4" t="n"/>
      <c r="J356" s="5" t="n"/>
      <c r="K356" s="5" t="n"/>
      <c r="L356" s="6">
        <f>IF(K356="","",K356-TODAY())</f>
        <v/>
      </c>
      <c r="M356" s="7">
        <f>IF(K356="","",IF(K356&lt;TODAY(),"Vencido",IF(K356-TODAY()&lt;=5,"Por vencer","Al día")))</f>
        <v/>
      </c>
      <c r="N356" s="7">
        <f>IF(A356="","",TRIM(A356&amp;" "&amp;B356))</f>
        <v/>
      </c>
    </row>
    <row r="357">
      <c r="D357" s="3" t="n"/>
      <c r="E357" s="3" t="n"/>
      <c r="F357" s="3" t="n"/>
      <c r="I357" s="4" t="n"/>
      <c r="J357" s="5" t="n"/>
      <c r="K357" s="5" t="n"/>
      <c r="L357" s="6">
        <f>IF(K357="","",K357-TODAY())</f>
        <v/>
      </c>
      <c r="M357" s="7">
        <f>IF(K357="","",IF(K357&lt;TODAY(),"Vencido",IF(K357-TODAY()&lt;=5,"Por vencer","Al día")))</f>
        <v/>
      </c>
      <c r="N357" s="7">
        <f>IF(A357="","",TRIM(A357&amp;" "&amp;B357))</f>
        <v/>
      </c>
    </row>
    <row r="358">
      <c r="D358" s="3" t="n"/>
      <c r="E358" s="3" t="n"/>
      <c r="F358" s="3" t="n"/>
      <c r="I358" s="4" t="n"/>
      <c r="J358" s="5" t="n"/>
      <c r="K358" s="5" t="n"/>
      <c r="L358" s="6">
        <f>IF(K358="","",K358-TODAY())</f>
        <v/>
      </c>
      <c r="M358" s="7">
        <f>IF(K358="","",IF(K358&lt;TODAY(),"Vencido",IF(K358-TODAY()&lt;=5,"Por vencer","Al día")))</f>
        <v/>
      </c>
      <c r="N358" s="7">
        <f>IF(A358="","",TRIM(A358&amp;" "&amp;B358))</f>
        <v/>
      </c>
    </row>
    <row r="359">
      <c r="D359" s="3" t="n"/>
      <c r="E359" s="3" t="n"/>
      <c r="F359" s="3" t="n"/>
      <c r="I359" s="4" t="n"/>
      <c r="J359" s="5" t="n"/>
      <c r="K359" s="5" t="n"/>
      <c r="L359" s="6">
        <f>IF(K359="","",K359-TODAY())</f>
        <v/>
      </c>
      <c r="M359" s="7">
        <f>IF(K359="","",IF(K359&lt;TODAY(),"Vencido",IF(K359-TODAY()&lt;=5,"Por vencer","Al día")))</f>
        <v/>
      </c>
      <c r="N359" s="7">
        <f>IF(A359="","",TRIM(A359&amp;" "&amp;B359))</f>
        <v/>
      </c>
    </row>
    <row r="360">
      <c r="D360" s="3" t="n"/>
      <c r="E360" s="3" t="n"/>
      <c r="F360" s="3" t="n"/>
      <c r="I360" s="4" t="n"/>
      <c r="J360" s="5" t="n"/>
      <c r="K360" s="5" t="n"/>
      <c r="L360" s="6">
        <f>IF(K360="","",K360-TODAY())</f>
        <v/>
      </c>
      <c r="M360" s="7">
        <f>IF(K360="","",IF(K360&lt;TODAY(),"Vencido",IF(K360-TODAY()&lt;=5,"Por vencer","Al día")))</f>
        <v/>
      </c>
      <c r="N360" s="7">
        <f>IF(A360="","",TRIM(A360&amp;" "&amp;B360))</f>
        <v/>
      </c>
    </row>
    <row r="361">
      <c r="D361" s="3" t="n"/>
      <c r="E361" s="3" t="n"/>
      <c r="F361" s="3" t="n"/>
      <c r="I361" s="4" t="n"/>
      <c r="J361" s="5" t="n"/>
      <c r="K361" s="5" t="n"/>
      <c r="L361" s="6">
        <f>IF(K361="","",K361-TODAY())</f>
        <v/>
      </c>
      <c r="M361" s="7">
        <f>IF(K361="","",IF(K361&lt;TODAY(),"Vencido",IF(K361-TODAY()&lt;=5,"Por vencer","Al día")))</f>
        <v/>
      </c>
      <c r="N361" s="7">
        <f>IF(A361="","",TRIM(A361&amp;" "&amp;B361))</f>
        <v/>
      </c>
    </row>
    <row r="362">
      <c r="D362" s="3" t="n"/>
      <c r="E362" s="3" t="n"/>
      <c r="F362" s="3" t="n"/>
      <c r="I362" s="4" t="n"/>
      <c r="J362" s="5" t="n"/>
      <c r="K362" s="5" t="n"/>
      <c r="L362" s="6">
        <f>IF(K362="","",K362-TODAY())</f>
        <v/>
      </c>
      <c r="M362" s="7">
        <f>IF(K362="","",IF(K362&lt;TODAY(),"Vencido",IF(K362-TODAY()&lt;=5,"Por vencer","Al día")))</f>
        <v/>
      </c>
      <c r="N362" s="7">
        <f>IF(A362="","",TRIM(A362&amp;" "&amp;B362))</f>
        <v/>
      </c>
    </row>
    <row r="363">
      <c r="D363" s="3" t="n"/>
      <c r="E363" s="3" t="n"/>
      <c r="F363" s="3" t="n"/>
      <c r="I363" s="4" t="n"/>
      <c r="J363" s="5" t="n"/>
      <c r="K363" s="5" t="n"/>
      <c r="L363" s="6">
        <f>IF(K363="","",K363-TODAY())</f>
        <v/>
      </c>
      <c r="M363" s="7">
        <f>IF(K363="","",IF(K363&lt;TODAY(),"Vencido",IF(K363-TODAY()&lt;=5,"Por vencer","Al día")))</f>
        <v/>
      </c>
      <c r="N363" s="7">
        <f>IF(A363="","",TRIM(A363&amp;" "&amp;B363))</f>
        <v/>
      </c>
    </row>
    <row r="364">
      <c r="D364" s="3" t="n"/>
      <c r="E364" s="3" t="n"/>
      <c r="F364" s="3" t="n"/>
      <c r="I364" s="4" t="n"/>
      <c r="J364" s="5" t="n"/>
      <c r="K364" s="5" t="n"/>
      <c r="L364" s="6">
        <f>IF(K364="","",K364-TODAY())</f>
        <v/>
      </c>
      <c r="M364" s="7">
        <f>IF(K364="","",IF(K364&lt;TODAY(),"Vencido",IF(K364-TODAY()&lt;=5,"Por vencer","Al día")))</f>
        <v/>
      </c>
      <c r="N364" s="7">
        <f>IF(A364="","",TRIM(A364&amp;" "&amp;B364))</f>
        <v/>
      </c>
    </row>
    <row r="365">
      <c r="D365" s="3" t="n"/>
      <c r="E365" s="3" t="n"/>
      <c r="F365" s="3" t="n"/>
      <c r="I365" s="4" t="n"/>
      <c r="J365" s="5" t="n"/>
      <c r="K365" s="5" t="n"/>
      <c r="L365" s="6">
        <f>IF(K365="","",K365-TODAY())</f>
        <v/>
      </c>
      <c r="M365" s="7">
        <f>IF(K365="","",IF(K365&lt;TODAY(),"Vencido",IF(K365-TODAY()&lt;=5,"Por vencer","Al día")))</f>
        <v/>
      </c>
      <c r="N365" s="7">
        <f>IF(A365="","",TRIM(A365&amp;" "&amp;B365))</f>
        <v/>
      </c>
    </row>
    <row r="366">
      <c r="D366" s="3" t="n"/>
      <c r="E366" s="3" t="n"/>
      <c r="F366" s="3" t="n"/>
      <c r="I366" s="4" t="n"/>
      <c r="J366" s="5" t="n"/>
      <c r="K366" s="5" t="n"/>
      <c r="L366" s="6">
        <f>IF(K366="","",K366-TODAY())</f>
        <v/>
      </c>
      <c r="M366" s="7">
        <f>IF(K366="","",IF(K366&lt;TODAY(),"Vencido",IF(K366-TODAY()&lt;=5,"Por vencer","Al día")))</f>
        <v/>
      </c>
      <c r="N366" s="7">
        <f>IF(A366="","",TRIM(A366&amp;" "&amp;B366))</f>
        <v/>
      </c>
    </row>
    <row r="367">
      <c r="D367" s="3" t="n"/>
      <c r="E367" s="3" t="n"/>
      <c r="F367" s="3" t="n"/>
      <c r="I367" s="4" t="n"/>
      <c r="J367" s="5" t="n"/>
      <c r="K367" s="5" t="n"/>
      <c r="L367" s="6">
        <f>IF(K367="","",K367-TODAY())</f>
        <v/>
      </c>
      <c r="M367" s="7">
        <f>IF(K367="","",IF(K367&lt;TODAY(),"Vencido",IF(K367-TODAY()&lt;=5,"Por vencer","Al día")))</f>
        <v/>
      </c>
      <c r="N367" s="7">
        <f>IF(A367="","",TRIM(A367&amp;" "&amp;B367))</f>
        <v/>
      </c>
    </row>
    <row r="368">
      <c r="D368" s="3" t="n"/>
      <c r="E368" s="3" t="n"/>
      <c r="F368" s="3" t="n"/>
      <c r="I368" s="4" t="n"/>
      <c r="J368" s="5" t="n"/>
      <c r="K368" s="5" t="n"/>
      <c r="L368" s="6">
        <f>IF(K368="","",K368-TODAY())</f>
        <v/>
      </c>
      <c r="M368" s="7">
        <f>IF(K368="","",IF(K368&lt;TODAY(),"Vencido",IF(K368-TODAY()&lt;=5,"Por vencer","Al día")))</f>
        <v/>
      </c>
      <c r="N368" s="7">
        <f>IF(A368="","",TRIM(A368&amp;" "&amp;B368))</f>
        <v/>
      </c>
    </row>
    <row r="369">
      <c r="D369" s="3" t="n"/>
      <c r="E369" s="3" t="n"/>
      <c r="F369" s="3" t="n"/>
      <c r="I369" s="4" t="n"/>
      <c r="J369" s="5" t="n"/>
      <c r="K369" s="5" t="n"/>
      <c r="L369" s="6">
        <f>IF(K369="","",K369-TODAY())</f>
        <v/>
      </c>
      <c r="M369" s="7">
        <f>IF(K369="","",IF(K369&lt;TODAY(),"Vencido",IF(K369-TODAY()&lt;=5,"Por vencer","Al día")))</f>
        <v/>
      </c>
      <c r="N369" s="7">
        <f>IF(A369="","",TRIM(A369&amp;" "&amp;B369))</f>
        <v/>
      </c>
    </row>
    <row r="370">
      <c r="D370" s="3" t="n"/>
      <c r="E370" s="3" t="n"/>
      <c r="F370" s="3" t="n"/>
      <c r="I370" s="4" t="n"/>
      <c r="J370" s="5" t="n"/>
      <c r="K370" s="5" t="n"/>
      <c r="L370" s="6">
        <f>IF(K370="","",K370-TODAY())</f>
        <v/>
      </c>
      <c r="M370" s="7">
        <f>IF(K370="","",IF(K370&lt;TODAY(),"Vencido",IF(K370-TODAY()&lt;=5,"Por vencer","Al día")))</f>
        <v/>
      </c>
      <c r="N370" s="7">
        <f>IF(A370="","",TRIM(A370&amp;" "&amp;B370))</f>
        <v/>
      </c>
    </row>
    <row r="371">
      <c r="D371" s="3" t="n"/>
      <c r="E371" s="3" t="n"/>
      <c r="F371" s="3" t="n"/>
      <c r="I371" s="4" t="n"/>
      <c r="J371" s="5" t="n"/>
      <c r="K371" s="5" t="n"/>
      <c r="L371" s="6">
        <f>IF(K371="","",K371-TODAY())</f>
        <v/>
      </c>
      <c r="M371" s="7">
        <f>IF(K371="","",IF(K371&lt;TODAY(),"Vencido",IF(K371-TODAY()&lt;=5,"Por vencer","Al día")))</f>
        <v/>
      </c>
      <c r="N371" s="7">
        <f>IF(A371="","",TRIM(A371&amp;" "&amp;B371))</f>
        <v/>
      </c>
    </row>
    <row r="372">
      <c r="D372" s="3" t="n"/>
      <c r="E372" s="3" t="n"/>
      <c r="F372" s="3" t="n"/>
      <c r="I372" s="4" t="n"/>
      <c r="J372" s="5" t="n"/>
      <c r="K372" s="5" t="n"/>
      <c r="L372" s="6">
        <f>IF(K372="","",K372-TODAY())</f>
        <v/>
      </c>
      <c r="M372" s="7">
        <f>IF(K372="","",IF(K372&lt;TODAY(),"Vencido",IF(K372-TODAY()&lt;=5,"Por vencer","Al día")))</f>
        <v/>
      </c>
      <c r="N372" s="7">
        <f>IF(A372="","",TRIM(A372&amp;" "&amp;B372))</f>
        <v/>
      </c>
    </row>
    <row r="373">
      <c r="D373" s="3" t="n"/>
      <c r="E373" s="3" t="n"/>
      <c r="F373" s="3" t="n"/>
      <c r="I373" s="4" t="n"/>
      <c r="J373" s="5" t="n"/>
      <c r="K373" s="5" t="n"/>
      <c r="L373" s="6">
        <f>IF(K373="","",K373-TODAY())</f>
        <v/>
      </c>
      <c r="M373" s="7">
        <f>IF(K373="","",IF(K373&lt;TODAY(),"Vencido",IF(K373-TODAY()&lt;=5,"Por vencer","Al día")))</f>
        <v/>
      </c>
      <c r="N373" s="7">
        <f>IF(A373="","",TRIM(A373&amp;" "&amp;B373))</f>
        <v/>
      </c>
    </row>
    <row r="374">
      <c r="D374" s="3" t="n"/>
      <c r="E374" s="3" t="n"/>
      <c r="F374" s="3" t="n"/>
      <c r="I374" s="4" t="n"/>
      <c r="J374" s="5" t="n"/>
      <c r="K374" s="5" t="n"/>
      <c r="L374" s="6">
        <f>IF(K374="","",K374-TODAY())</f>
        <v/>
      </c>
      <c r="M374" s="7">
        <f>IF(K374="","",IF(K374&lt;TODAY(),"Vencido",IF(K374-TODAY()&lt;=5,"Por vencer","Al día")))</f>
        <v/>
      </c>
      <c r="N374" s="7">
        <f>IF(A374="","",TRIM(A374&amp;" "&amp;B374))</f>
        <v/>
      </c>
    </row>
    <row r="375">
      <c r="D375" s="3" t="n"/>
      <c r="E375" s="3" t="n"/>
      <c r="F375" s="3" t="n"/>
      <c r="I375" s="4" t="n"/>
      <c r="J375" s="5" t="n"/>
      <c r="K375" s="5" t="n"/>
      <c r="L375" s="6">
        <f>IF(K375="","",K375-TODAY())</f>
        <v/>
      </c>
      <c r="M375" s="7">
        <f>IF(K375="","",IF(K375&lt;TODAY(),"Vencido",IF(K375-TODAY()&lt;=5,"Por vencer","Al día")))</f>
        <v/>
      </c>
      <c r="N375" s="7">
        <f>IF(A375="","",TRIM(A375&amp;" "&amp;B375))</f>
        <v/>
      </c>
    </row>
    <row r="376">
      <c r="D376" s="3" t="n"/>
      <c r="E376" s="3" t="n"/>
      <c r="F376" s="3" t="n"/>
      <c r="I376" s="4" t="n"/>
      <c r="J376" s="5" t="n"/>
      <c r="K376" s="5" t="n"/>
      <c r="L376" s="6">
        <f>IF(K376="","",K376-TODAY())</f>
        <v/>
      </c>
      <c r="M376" s="7">
        <f>IF(K376="","",IF(K376&lt;TODAY(),"Vencido",IF(K376-TODAY()&lt;=5,"Por vencer","Al día")))</f>
        <v/>
      </c>
      <c r="N376" s="7">
        <f>IF(A376="","",TRIM(A376&amp;" "&amp;B376))</f>
        <v/>
      </c>
    </row>
    <row r="377">
      <c r="D377" s="3" t="n"/>
      <c r="E377" s="3" t="n"/>
      <c r="F377" s="3" t="n"/>
      <c r="I377" s="4" t="n"/>
      <c r="J377" s="5" t="n"/>
      <c r="K377" s="5" t="n"/>
      <c r="L377" s="6">
        <f>IF(K377="","",K377-TODAY())</f>
        <v/>
      </c>
      <c r="M377" s="7">
        <f>IF(K377="","",IF(K377&lt;TODAY(),"Vencido",IF(K377-TODAY()&lt;=5,"Por vencer","Al día")))</f>
        <v/>
      </c>
      <c r="N377" s="7">
        <f>IF(A377="","",TRIM(A377&amp;" "&amp;B377))</f>
        <v/>
      </c>
    </row>
    <row r="378">
      <c r="D378" s="3" t="n"/>
      <c r="E378" s="3" t="n"/>
      <c r="F378" s="3" t="n"/>
      <c r="I378" s="4" t="n"/>
      <c r="J378" s="5" t="n"/>
      <c r="K378" s="5" t="n"/>
      <c r="L378" s="6">
        <f>IF(K378="","",K378-TODAY())</f>
        <v/>
      </c>
      <c r="M378" s="7">
        <f>IF(K378="","",IF(K378&lt;TODAY(),"Vencido",IF(K378-TODAY()&lt;=5,"Por vencer","Al día")))</f>
        <v/>
      </c>
      <c r="N378" s="7">
        <f>IF(A378="","",TRIM(A378&amp;" "&amp;B378))</f>
        <v/>
      </c>
    </row>
    <row r="379">
      <c r="D379" s="3" t="n"/>
      <c r="E379" s="3" t="n"/>
      <c r="F379" s="3" t="n"/>
      <c r="I379" s="4" t="n"/>
      <c r="J379" s="5" t="n"/>
      <c r="K379" s="5" t="n"/>
      <c r="L379" s="6">
        <f>IF(K379="","",K379-TODAY())</f>
        <v/>
      </c>
      <c r="M379" s="7">
        <f>IF(K379="","",IF(K379&lt;TODAY(),"Vencido",IF(K379-TODAY()&lt;=5,"Por vencer","Al día")))</f>
        <v/>
      </c>
      <c r="N379" s="7">
        <f>IF(A379="","",TRIM(A379&amp;" "&amp;B379))</f>
        <v/>
      </c>
    </row>
    <row r="380">
      <c r="D380" s="3" t="n"/>
      <c r="E380" s="3" t="n"/>
      <c r="F380" s="3" t="n"/>
      <c r="I380" s="4" t="n"/>
      <c r="J380" s="5" t="n"/>
      <c r="K380" s="5" t="n"/>
      <c r="L380" s="6">
        <f>IF(K380="","",K380-TODAY())</f>
        <v/>
      </c>
      <c r="M380" s="7">
        <f>IF(K380="","",IF(K380&lt;TODAY(),"Vencido",IF(K380-TODAY()&lt;=5,"Por vencer","Al día")))</f>
        <v/>
      </c>
      <c r="N380" s="7">
        <f>IF(A380="","",TRIM(A380&amp;" "&amp;B380))</f>
        <v/>
      </c>
    </row>
    <row r="381">
      <c r="D381" s="3" t="n"/>
      <c r="E381" s="3" t="n"/>
      <c r="F381" s="3" t="n"/>
      <c r="I381" s="4" t="n"/>
      <c r="J381" s="5" t="n"/>
      <c r="K381" s="5" t="n"/>
      <c r="L381" s="6">
        <f>IF(K381="","",K381-TODAY())</f>
        <v/>
      </c>
      <c r="M381" s="7">
        <f>IF(K381="","",IF(K381&lt;TODAY(),"Vencido",IF(K381-TODAY()&lt;=5,"Por vencer","Al día")))</f>
        <v/>
      </c>
      <c r="N381" s="7">
        <f>IF(A381="","",TRIM(A381&amp;" "&amp;B381))</f>
        <v/>
      </c>
    </row>
    <row r="382">
      <c r="D382" s="3" t="n"/>
      <c r="E382" s="3" t="n"/>
      <c r="F382" s="3" t="n"/>
      <c r="I382" s="4" t="n"/>
      <c r="J382" s="5" t="n"/>
      <c r="K382" s="5" t="n"/>
      <c r="L382" s="6">
        <f>IF(K382="","",K382-TODAY())</f>
        <v/>
      </c>
      <c r="M382" s="7">
        <f>IF(K382="","",IF(K382&lt;TODAY(),"Vencido",IF(K382-TODAY()&lt;=5,"Por vencer","Al día")))</f>
        <v/>
      </c>
      <c r="N382" s="7">
        <f>IF(A382="","",TRIM(A382&amp;" "&amp;B382))</f>
        <v/>
      </c>
    </row>
    <row r="383">
      <c r="D383" s="3" t="n"/>
      <c r="E383" s="3" t="n"/>
      <c r="F383" s="3" t="n"/>
      <c r="I383" s="4" t="n"/>
      <c r="J383" s="5" t="n"/>
      <c r="K383" s="5" t="n"/>
      <c r="L383" s="6">
        <f>IF(K383="","",K383-TODAY())</f>
        <v/>
      </c>
      <c r="M383" s="7">
        <f>IF(K383="","",IF(K383&lt;TODAY(),"Vencido",IF(K383-TODAY()&lt;=5,"Por vencer","Al día")))</f>
        <v/>
      </c>
      <c r="N383" s="7">
        <f>IF(A383="","",TRIM(A383&amp;" "&amp;B383))</f>
        <v/>
      </c>
    </row>
    <row r="384">
      <c r="D384" s="3" t="n"/>
      <c r="E384" s="3" t="n"/>
      <c r="F384" s="3" t="n"/>
      <c r="I384" s="4" t="n"/>
      <c r="J384" s="5" t="n"/>
      <c r="K384" s="5" t="n"/>
      <c r="L384" s="6">
        <f>IF(K384="","",K384-TODAY())</f>
        <v/>
      </c>
      <c r="M384" s="7">
        <f>IF(K384="","",IF(K384&lt;TODAY(),"Vencido",IF(K384-TODAY()&lt;=5,"Por vencer","Al día")))</f>
        <v/>
      </c>
      <c r="N384" s="7">
        <f>IF(A384="","",TRIM(A384&amp;" "&amp;B384))</f>
        <v/>
      </c>
    </row>
    <row r="385">
      <c r="D385" s="3" t="n"/>
      <c r="E385" s="3" t="n"/>
      <c r="F385" s="3" t="n"/>
      <c r="I385" s="4" t="n"/>
      <c r="J385" s="5" t="n"/>
      <c r="K385" s="5" t="n"/>
      <c r="L385" s="6">
        <f>IF(K385="","",K385-TODAY())</f>
        <v/>
      </c>
      <c r="M385" s="7">
        <f>IF(K385="","",IF(K385&lt;TODAY(),"Vencido",IF(K385-TODAY()&lt;=5,"Por vencer","Al día")))</f>
        <v/>
      </c>
      <c r="N385" s="7">
        <f>IF(A385="","",TRIM(A385&amp;" "&amp;B385))</f>
        <v/>
      </c>
    </row>
    <row r="386">
      <c r="D386" s="3" t="n"/>
      <c r="E386" s="3" t="n"/>
      <c r="F386" s="3" t="n"/>
      <c r="I386" s="4" t="n"/>
      <c r="J386" s="5" t="n"/>
      <c r="K386" s="5" t="n"/>
      <c r="L386" s="6">
        <f>IF(K386="","",K386-TODAY())</f>
        <v/>
      </c>
      <c r="M386" s="7">
        <f>IF(K386="","",IF(K386&lt;TODAY(),"Vencido",IF(K386-TODAY()&lt;=5,"Por vencer","Al día")))</f>
        <v/>
      </c>
      <c r="N386" s="7">
        <f>IF(A386="","",TRIM(A386&amp;" "&amp;B386))</f>
        <v/>
      </c>
    </row>
    <row r="387">
      <c r="D387" s="3" t="n"/>
      <c r="E387" s="3" t="n"/>
      <c r="F387" s="3" t="n"/>
      <c r="I387" s="4" t="n"/>
      <c r="J387" s="5" t="n"/>
      <c r="K387" s="5" t="n"/>
      <c r="L387" s="6">
        <f>IF(K387="","",K387-TODAY())</f>
        <v/>
      </c>
      <c r="M387" s="7">
        <f>IF(K387="","",IF(K387&lt;TODAY(),"Vencido",IF(K387-TODAY()&lt;=5,"Por vencer","Al día")))</f>
        <v/>
      </c>
      <c r="N387" s="7">
        <f>IF(A387="","",TRIM(A387&amp;" "&amp;B387))</f>
        <v/>
      </c>
    </row>
    <row r="388">
      <c r="D388" s="3" t="n"/>
      <c r="E388" s="3" t="n"/>
      <c r="F388" s="3" t="n"/>
      <c r="I388" s="4" t="n"/>
      <c r="J388" s="5" t="n"/>
      <c r="K388" s="5" t="n"/>
      <c r="L388" s="6">
        <f>IF(K388="","",K388-TODAY())</f>
        <v/>
      </c>
      <c r="M388" s="7">
        <f>IF(K388="","",IF(K388&lt;TODAY(),"Vencido",IF(K388-TODAY()&lt;=5,"Por vencer","Al día")))</f>
        <v/>
      </c>
      <c r="N388" s="7">
        <f>IF(A388="","",TRIM(A388&amp;" "&amp;B388))</f>
        <v/>
      </c>
    </row>
    <row r="389">
      <c r="D389" s="3" t="n"/>
      <c r="E389" s="3" t="n"/>
      <c r="F389" s="3" t="n"/>
      <c r="I389" s="4" t="n"/>
      <c r="J389" s="5" t="n"/>
      <c r="K389" s="5" t="n"/>
      <c r="L389" s="6">
        <f>IF(K389="","",K389-TODAY())</f>
        <v/>
      </c>
      <c r="M389" s="7">
        <f>IF(K389="","",IF(K389&lt;TODAY(),"Vencido",IF(K389-TODAY()&lt;=5,"Por vencer","Al día")))</f>
        <v/>
      </c>
      <c r="N389" s="7">
        <f>IF(A389="","",TRIM(A389&amp;" "&amp;B389))</f>
        <v/>
      </c>
    </row>
    <row r="390">
      <c r="D390" s="3" t="n"/>
      <c r="E390" s="3" t="n"/>
      <c r="F390" s="3" t="n"/>
      <c r="I390" s="4" t="n"/>
      <c r="J390" s="5" t="n"/>
      <c r="K390" s="5" t="n"/>
      <c r="L390" s="6">
        <f>IF(K390="","",K390-TODAY())</f>
        <v/>
      </c>
      <c r="M390" s="7">
        <f>IF(K390="","",IF(K390&lt;TODAY(),"Vencido",IF(K390-TODAY()&lt;=5,"Por vencer","Al día")))</f>
        <v/>
      </c>
      <c r="N390" s="7">
        <f>IF(A390="","",TRIM(A390&amp;" "&amp;B390))</f>
        <v/>
      </c>
    </row>
    <row r="391">
      <c r="D391" s="3" t="n"/>
      <c r="E391" s="3" t="n"/>
      <c r="F391" s="3" t="n"/>
      <c r="I391" s="4" t="n"/>
      <c r="J391" s="5" t="n"/>
      <c r="K391" s="5" t="n"/>
      <c r="L391" s="6">
        <f>IF(K391="","",K391-TODAY())</f>
        <v/>
      </c>
      <c r="M391" s="7">
        <f>IF(K391="","",IF(K391&lt;TODAY(),"Vencido",IF(K391-TODAY()&lt;=5,"Por vencer","Al día")))</f>
        <v/>
      </c>
      <c r="N391" s="7">
        <f>IF(A391="","",TRIM(A391&amp;" "&amp;B391))</f>
        <v/>
      </c>
    </row>
    <row r="392">
      <c r="D392" s="3" t="n"/>
      <c r="E392" s="3" t="n"/>
      <c r="F392" s="3" t="n"/>
      <c r="I392" s="4" t="n"/>
      <c r="J392" s="5" t="n"/>
      <c r="K392" s="5" t="n"/>
      <c r="L392" s="6">
        <f>IF(K392="","",K392-TODAY())</f>
        <v/>
      </c>
      <c r="M392" s="7">
        <f>IF(K392="","",IF(K392&lt;TODAY(),"Vencido",IF(K392-TODAY()&lt;=5,"Por vencer","Al día")))</f>
        <v/>
      </c>
      <c r="N392" s="7">
        <f>IF(A392="","",TRIM(A392&amp;" "&amp;B392))</f>
        <v/>
      </c>
    </row>
    <row r="393">
      <c r="D393" s="3" t="n"/>
      <c r="E393" s="3" t="n"/>
      <c r="F393" s="3" t="n"/>
      <c r="I393" s="4" t="n"/>
      <c r="J393" s="5" t="n"/>
      <c r="K393" s="5" t="n"/>
      <c r="L393" s="6">
        <f>IF(K393="","",K393-TODAY())</f>
        <v/>
      </c>
      <c r="M393" s="7">
        <f>IF(K393="","",IF(K393&lt;TODAY(),"Vencido",IF(K393-TODAY()&lt;=5,"Por vencer","Al día")))</f>
        <v/>
      </c>
      <c r="N393" s="7">
        <f>IF(A393="","",TRIM(A393&amp;" "&amp;B393))</f>
        <v/>
      </c>
    </row>
    <row r="394">
      <c r="D394" s="3" t="n"/>
      <c r="E394" s="3" t="n"/>
      <c r="F394" s="3" t="n"/>
      <c r="I394" s="4" t="n"/>
      <c r="J394" s="5" t="n"/>
      <c r="K394" s="5" t="n"/>
      <c r="L394" s="6">
        <f>IF(K394="","",K394-TODAY())</f>
        <v/>
      </c>
      <c r="M394" s="7">
        <f>IF(K394="","",IF(K394&lt;TODAY(),"Vencido",IF(K394-TODAY()&lt;=5,"Por vencer","Al día")))</f>
        <v/>
      </c>
      <c r="N394" s="7">
        <f>IF(A394="","",TRIM(A394&amp;" "&amp;B394))</f>
        <v/>
      </c>
    </row>
    <row r="395">
      <c r="D395" s="3" t="n"/>
      <c r="E395" s="3" t="n"/>
      <c r="F395" s="3" t="n"/>
      <c r="I395" s="4" t="n"/>
      <c r="J395" s="5" t="n"/>
      <c r="K395" s="5" t="n"/>
      <c r="L395" s="6">
        <f>IF(K395="","",K395-TODAY())</f>
        <v/>
      </c>
      <c r="M395" s="7">
        <f>IF(K395="","",IF(K395&lt;TODAY(),"Vencido",IF(K395-TODAY()&lt;=5,"Por vencer","Al día")))</f>
        <v/>
      </c>
      <c r="N395" s="7">
        <f>IF(A395="","",TRIM(A395&amp;" "&amp;B395))</f>
        <v/>
      </c>
    </row>
    <row r="396">
      <c r="D396" s="3" t="n"/>
      <c r="E396" s="3" t="n"/>
      <c r="F396" s="3" t="n"/>
      <c r="I396" s="4" t="n"/>
      <c r="J396" s="5" t="n"/>
      <c r="K396" s="5" t="n"/>
      <c r="L396" s="6">
        <f>IF(K396="","",K396-TODAY())</f>
        <v/>
      </c>
      <c r="M396" s="7">
        <f>IF(K396="","",IF(K396&lt;TODAY(),"Vencido",IF(K396-TODAY()&lt;=5,"Por vencer","Al día")))</f>
        <v/>
      </c>
      <c r="N396" s="7">
        <f>IF(A396="","",TRIM(A396&amp;" "&amp;B396))</f>
        <v/>
      </c>
    </row>
    <row r="397">
      <c r="D397" s="3" t="n"/>
      <c r="E397" s="3" t="n"/>
      <c r="F397" s="3" t="n"/>
      <c r="I397" s="4" t="n"/>
      <c r="J397" s="5" t="n"/>
      <c r="K397" s="5" t="n"/>
      <c r="L397" s="6">
        <f>IF(K397="","",K397-TODAY())</f>
        <v/>
      </c>
      <c r="M397" s="7">
        <f>IF(K397="","",IF(K397&lt;TODAY(),"Vencido",IF(K397-TODAY()&lt;=5,"Por vencer","Al día")))</f>
        <v/>
      </c>
      <c r="N397" s="7">
        <f>IF(A397="","",TRIM(A397&amp;" "&amp;B397))</f>
        <v/>
      </c>
    </row>
    <row r="398">
      <c r="D398" s="3" t="n"/>
      <c r="E398" s="3" t="n"/>
      <c r="F398" s="3" t="n"/>
      <c r="I398" s="4" t="n"/>
      <c r="J398" s="5" t="n"/>
      <c r="K398" s="5" t="n"/>
      <c r="L398" s="6">
        <f>IF(K398="","",K398-TODAY())</f>
        <v/>
      </c>
      <c r="M398" s="7">
        <f>IF(K398="","",IF(K398&lt;TODAY(),"Vencido",IF(K398-TODAY()&lt;=5,"Por vencer","Al día")))</f>
        <v/>
      </c>
      <c r="N398" s="7">
        <f>IF(A398="","",TRIM(A398&amp;" "&amp;B398))</f>
        <v/>
      </c>
    </row>
    <row r="399">
      <c r="D399" s="3" t="n"/>
      <c r="E399" s="3" t="n"/>
      <c r="F399" s="3" t="n"/>
      <c r="I399" s="4" t="n"/>
      <c r="J399" s="5" t="n"/>
      <c r="K399" s="5" t="n"/>
      <c r="L399" s="6">
        <f>IF(K399="","",K399-TODAY())</f>
        <v/>
      </c>
      <c r="M399" s="7">
        <f>IF(K399="","",IF(K399&lt;TODAY(),"Vencido",IF(K399-TODAY()&lt;=5,"Por vencer","Al día")))</f>
        <v/>
      </c>
      <c r="N399" s="7">
        <f>IF(A399="","",TRIM(A399&amp;" "&amp;B399))</f>
        <v/>
      </c>
    </row>
    <row r="400">
      <c r="D400" s="3" t="n"/>
      <c r="E400" s="3" t="n"/>
      <c r="F400" s="3" t="n"/>
      <c r="I400" s="4" t="n"/>
      <c r="J400" s="5" t="n"/>
      <c r="K400" s="5" t="n"/>
      <c r="L400" s="6">
        <f>IF(K400="","",K400-TODAY())</f>
        <v/>
      </c>
      <c r="M400" s="7">
        <f>IF(K400="","",IF(K400&lt;TODAY(),"Vencido",IF(K400-TODAY()&lt;=5,"Por vencer","Al día")))</f>
        <v/>
      </c>
      <c r="N400" s="7">
        <f>IF(A400="","",TRIM(A400&amp;" "&amp;B400))</f>
        <v/>
      </c>
    </row>
    <row r="401">
      <c r="D401" s="3" t="n"/>
      <c r="E401" s="3" t="n"/>
      <c r="F401" s="3" t="n"/>
      <c r="I401" s="4" t="n"/>
      <c r="J401" s="5" t="n"/>
      <c r="K401" s="5" t="n"/>
      <c r="L401" s="6">
        <f>IF(K401="","",K401-TODAY())</f>
        <v/>
      </c>
      <c r="M401" s="7">
        <f>IF(K401="","",IF(K401&lt;TODAY(),"Vencido",IF(K401-TODAY()&lt;=5,"Por vencer","Al día")))</f>
        <v/>
      </c>
      <c r="N401" s="7">
        <f>IF(A401="","",TRIM(A401&amp;" "&amp;B401))</f>
        <v/>
      </c>
    </row>
    <row r="402">
      <c r="D402" s="3" t="n"/>
      <c r="E402" s="3" t="n"/>
      <c r="F402" s="3" t="n"/>
      <c r="I402" s="4" t="n"/>
      <c r="J402" s="5" t="n"/>
      <c r="K402" s="5" t="n"/>
      <c r="L402" s="6">
        <f>IF(K402="","",K402-TODAY())</f>
        <v/>
      </c>
      <c r="M402" s="7">
        <f>IF(K402="","",IF(K402&lt;TODAY(),"Vencido",IF(K402-TODAY()&lt;=5,"Por vencer","Al día")))</f>
        <v/>
      </c>
      <c r="N402" s="7">
        <f>IF(A402="","",TRIM(A402&amp;" "&amp;B402))</f>
        <v/>
      </c>
    </row>
    <row r="403">
      <c r="D403" s="3" t="n"/>
      <c r="E403" s="3" t="n"/>
      <c r="F403" s="3" t="n"/>
      <c r="I403" s="4" t="n"/>
      <c r="J403" s="5" t="n"/>
      <c r="K403" s="5" t="n"/>
      <c r="L403" s="6">
        <f>IF(K403="","",K403-TODAY())</f>
        <v/>
      </c>
      <c r="M403" s="7">
        <f>IF(K403="","",IF(K403&lt;TODAY(),"Vencido",IF(K403-TODAY()&lt;=5,"Por vencer","Al día")))</f>
        <v/>
      </c>
      <c r="N403" s="7">
        <f>IF(A403="","",TRIM(A403&amp;" "&amp;B403))</f>
        <v/>
      </c>
    </row>
    <row r="404">
      <c r="D404" s="3" t="n"/>
      <c r="E404" s="3" t="n"/>
      <c r="F404" s="3" t="n"/>
      <c r="I404" s="4" t="n"/>
      <c r="J404" s="5" t="n"/>
      <c r="K404" s="5" t="n"/>
      <c r="L404" s="6">
        <f>IF(K404="","",K404-TODAY())</f>
        <v/>
      </c>
      <c r="M404" s="7">
        <f>IF(K404="","",IF(K404&lt;TODAY(),"Vencido",IF(K404-TODAY()&lt;=5,"Por vencer","Al día")))</f>
        <v/>
      </c>
      <c r="N404" s="7">
        <f>IF(A404="","",TRIM(A404&amp;" "&amp;B404))</f>
        <v/>
      </c>
    </row>
    <row r="405">
      <c r="D405" s="3" t="n"/>
      <c r="E405" s="3" t="n"/>
      <c r="F405" s="3" t="n"/>
      <c r="I405" s="4" t="n"/>
      <c r="J405" s="5" t="n"/>
      <c r="K405" s="5" t="n"/>
      <c r="L405" s="6">
        <f>IF(K405="","",K405-TODAY())</f>
        <v/>
      </c>
      <c r="M405" s="7">
        <f>IF(K405="","",IF(K405&lt;TODAY(),"Vencido",IF(K405-TODAY()&lt;=5,"Por vencer","Al día")))</f>
        <v/>
      </c>
      <c r="N405" s="7">
        <f>IF(A405="","",TRIM(A405&amp;" "&amp;B405))</f>
        <v/>
      </c>
    </row>
    <row r="406">
      <c r="D406" s="3" t="n"/>
      <c r="E406" s="3" t="n"/>
      <c r="F406" s="3" t="n"/>
      <c r="I406" s="4" t="n"/>
      <c r="J406" s="5" t="n"/>
      <c r="K406" s="5" t="n"/>
      <c r="L406" s="6">
        <f>IF(K406="","",K406-TODAY())</f>
        <v/>
      </c>
      <c r="M406" s="7">
        <f>IF(K406="","",IF(K406&lt;TODAY(),"Vencido",IF(K406-TODAY()&lt;=5,"Por vencer","Al día")))</f>
        <v/>
      </c>
      <c r="N406" s="7">
        <f>IF(A406="","",TRIM(A406&amp;" "&amp;B406))</f>
        <v/>
      </c>
    </row>
    <row r="407">
      <c r="D407" s="3" t="n"/>
      <c r="E407" s="3" t="n"/>
      <c r="F407" s="3" t="n"/>
      <c r="I407" s="4" t="n"/>
      <c r="J407" s="5" t="n"/>
      <c r="K407" s="5" t="n"/>
      <c r="L407" s="6">
        <f>IF(K407="","",K407-TODAY())</f>
        <v/>
      </c>
      <c r="M407" s="7">
        <f>IF(K407="","",IF(K407&lt;TODAY(),"Vencido",IF(K407-TODAY()&lt;=5,"Por vencer","Al día")))</f>
        <v/>
      </c>
      <c r="N407" s="7">
        <f>IF(A407="","",TRIM(A407&amp;" "&amp;B407))</f>
        <v/>
      </c>
    </row>
    <row r="408">
      <c r="D408" s="3" t="n"/>
      <c r="E408" s="3" t="n"/>
      <c r="F408" s="3" t="n"/>
      <c r="I408" s="4" t="n"/>
      <c r="J408" s="5" t="n"/>
      <c r="K408" s="5" t="n"/>
      <c r="L408" s="6">
        <f>IF(K408="","",K408-TODAY())</f>
        <v/>
      </c>
      <c r="M408" s="7">
        <f>IF(K408="","",IF(K408&lt;TODAY(),"Vencido",IF(K408-TODAY()&lt;=5,"Por vencer","Al día")))</f>
        <v/>
      </c>
      <c r="N408" s="7">
        <f>IF(A408="","",TRIM(A408&amp;" "&amp;B408))</f>
        <v/>
      </c>
    </row>
    <row r="409">
      <c r="D409" s="3" t="n"/>
      <c r="E409" s="3" t="n"/>
      <c r="F409" s="3" t="n"/>
      <c r="I409" s="4" t="n"/>
      <c r="J409" s="5" t="n"/>
      <c r="K409" s="5" t="n"/>
      <c r="L409" s="6">
        <f>IF(K409="","",K409-TODAY())</f>
        <v/>
      </c>
      <c r="M409" s="7">
        <f>IF(K409="","",IF(K409&lt;TODAY(),"Vencido",IF(K409-TODAY()&lt;=5,"Por vencer","Al día")))</f>
        <v/>
      </c>
      <c r="N409" s="7">
        <f>IF(A409="","",TRIM(A409&amp;" "&amp;B409))</f>
        <v/>
      </c>
    </row>
    <row r="410">
      <c r="D410" s="3" t="n"/>
      <c r="E410" s="3" t="n"/>
      <c r="F410" s="3" t="n"/>
      <c r="I410" s="4" t="n"/>
      <c r="J410" s="5" t="n"/>
      <c r="K410" s="5" t="n"/>
      <c r="L410" s="6">
        <f>IF(K410="","",K410-TODAY())</f>
        <v/>
      </c>
      <c r="M410" s="7">
        <f>IF(K410="","",IF(K410&lt;TODAY(),"Vencido",IF(K410-TODAY()&lt;=5,"Por vencer","Al día")))</f>
        <v/>
      </c>
      <c r="N410" s="7">
        <f>IF(A410="","",TRIM(A410&amp;" "&amp;B410))</f>
        <v/>
      </c>
    </row>
    <row r="411">
      <c r="D411" s="3" t="n"/>
      <c r="E411" s="3" t="n"/>
      <c r="F411" s="3" t="n"/>
      <c r="I411" s="4" t="n"/>
      <c r="J411" s="5" t="n"/>
      <c r="K411" s="5" t="n"/>
      <c r="L411" s="6">
        <f>IF(K411="","",K411-TODAY())</f>
        <v/>
      </c>
      <c r="M411" s="7">
        <f>IF(K411="","",IF(K411&lt;TODAY(),"Vencido",IF(K411-TODAY()&lt;=5,"Por vencer","Al día")))</f>
        <v/>
      </c>
      <c r="N411" s="7">
        <f>IF(A411="","",TRIM(A411&amp;" "&amp;B411))</f>
        <v/>
      </c>
    </row>
    <row r="412">
      <c r="D412" s="3" t="n"/>
      <c r="E412" s="3" t="n"/>
      <c r="F412" s="3" t="n"/>
      <c r="I412" s="4" t="n"/>
      <c r="J412" s="5" t="n"/>
      <c r="K412" s="5" t="n"/>
      <c r="L412" s="6">
        <f>IF(K412="","",K412-TODAY())</f>
        <v/>
      </c>
      <c r="M412" s="7">
        <f>IF(K412="","",IF(K412&lt;TODAY(),"Vencido",IF(K412-TODAY()&lt;=5,"Por vencer","Al día")))</f>
        <v/>
      </c>
      <c r="N412" s="7">
        <f>IF(A412="","",TRIM(A412&amp;" "&amp;B412))</f>
        <v/>
      </c>
    </row>
    <row r="413">
      <c r="D413" s="3" t="n"/>
      <c r="E413" s="3" t="n"/>
      <c r="F413" s="3" t="n"/>
      <c r="I413" s="4" t="n"/>
      <c r="J413" s="5" t="n"/>
      <c r="K413" s="5" t="n"/>
      <c r="L413" s="6">
        <f>IF(K413="","",K413-TODAY())</f>
        <v/>
      </c>
      <c r="M413" s="7">
        <f>IF(K413="","",IF(K413&lt;TODAY(),"Vencido",IF(K413-TODAY()&lt;=5,"Por vencer","Al día")))</f>
        <v/>
      </c>
      <c r="N413" s="7">
        <f>IF(A413="","",TRIM(A413&amp;" "&amp;B413))</f>
        <v/>
      </c>
    </row>
    <row r="414">
      <c r="D414" s="3" t="n"/>
      <c r="E414" s="3" t="n"/>
      <c r="F414" s="3" t="n"/>
      <c r="I414" s="4" t="n"/>
      <c r="J414" s="5" t="n"/>
      <c r="K414" s="5" t="n"/>
      <c r="L414" s="6">
        <f>IF(K414="","",K414-TODAY())</f>
        <v/>
      </c>
      <c r="M414" s="7">
        <f>IF(K414="","",IF(K414&lt;TODAY(),"Vencido",IF(K414-TODAY()&lt;=5,"Por vencer","Al día")))</f>
        <v/>
      </c>
      <c r="N414" s="7">
        <f>IF(A414="","",TRIM(A414&amp;" "&amp;B414))</f>
        <v/>
      </c>
    </row>
    <row r="415">
      <c r="D415" s="3" t="n"/>
      <c r="E415" s="3" t="n"/>
      <c r="F415" s="3" t="n"/>
      <c r="I415" s="4" t="n"/>
      <c r="J415" s="5" t="n"/>
      <c r="K415" s="5" t="n"/>
      <c r="L415" s="6">
        <f>IF(K415="","",K415-TODAY())</f>
        <v/>
      </c>
      <c r="M415" s="7">
        <f>IF(K415="","",IF(K415&lt;TODAY(),"Vencido",IF(K415-TODAY()&lt;=5,"Por vencer","Al día")))</f>
        <v/>
      </c>
      <c r="N415" s="7">
        <f>IF(A415="","",TRIM(A415&amp;" "&amp;B415))</f>
        <v/>
      </c>
    </row>
    <row r="416">
      <c r="D416" s="3" t="n"/>
      <c r="E416" s="3" t="n"/>
      <c r="F416" s="3" t="n"/>
      <c r="I416" s="4" t="n"/>
      <c r="J416" s="5" t="n"/>
      <c r="K416" s="5" t="n"/>
      <c r="L416" s="6">
        <f>IF(K416="","",K416-TODAY())</f>
        <v/>
      </c>
      <c r="M416" s="7">
        <f>IF(K416="","",IF(K416&lt;TODAY(),"Vencido",IF(K416-TODAY()&lt;=5,"Por vencer","Al día")))</f>
        <v/>
      </c>
      <c r="N416" s="7">
        <f>IF(A416="","",TRIM(A416&amp;" "&amp;B416))</f>
        <v/>
      </c>
    </row>
    <row r="417">
      <c r="D417" s="3" t="n"/>
      <c r="E417" s="3" t="n"/>
      <c r="F417" s="3" t="n"/>
      <c r="I417" s="4" t="n"/>
      <c r="J417" s="5" t="n"/>
      <c r="K417" s="5" t="n"/>
      <c r="L417" s="6">
        <f>IF(K417="","",K417-TODAY())</f>
        <v/>
      </c>
      <c r="M417" s="7">
        <f>IF(K417="","",IF(K417&lt;TODAY(),"Vencido",IF(K417-TODAY()&lt;=5,"Por vencer","Al día")))</f>
        <v/>
      </c>
      <c r="N417" s="7">
        <f>IF(A417="","",TRIM(A417&amp;" "&amp;B417))</f>
        <v/>
      </c>
    </row>
    <row r="418">
      <c r="D418" s="3" t="n"/>
      <c r="E418" s="3" t="n"/>
      <c r="F418" s="3" t="n"/>
      <c r="I418" s="4" t="n"/>
      <c r="J418" s="5" t="n"/>
      <c r="K418" s="5" t="n"/>
      <c r="L418" s="6">
        <f>IF(K418="","",K418-TODAY())</f>
        <v/>
      </c>
      <c r="M418" s="7">
        <f>IF(K418="","",IF(K418&lt;TODAY(),"Vencido",IF(K418-TODAY()&lt;=5,"Por vencer","Al día")))</f>
        <v/>
      </c>
      <c r="N418" s="7">
        <f>IF(A418="","",TRIM(A418&amp;" "&amp;B418))</f>
        <v/>
      </c>
    </row>
    <row r="419">
      <c r="D419" s="3" t="n"/>
      <c r="E419" s="3" t="n"/>
      <c r="F419" s="3" t="n"/>
      <c r="I419" s="4" t="n"/>
      <c r="J419" s="5" t="n"/>
      <c r="K419" s="5" t="n"/>
      <c r="L419" s="6">
        <f>IF(K419="","",K419-TODAY())</f>
        <v/>
      </c>
      <c r="M419" s="7">
        <f>IF(K419="","",IF(K419&lt;TODAY(),"Vencido",IF(K419-TODAY()&lt;=5,"Por vencer","Al día")))</f>
        <v/>
      </c>
      <c r="N419" s="7">
        <f>IF(A419="","",TRIM(A419&amp;" "&amp;B419))</f>
        <v/>
      </c>
    </row>
    <row r="420">
      <c r="D420" s="3" t="n"/>
      <c r="E420" s="3" t="n"/>
      <c r="F420" s="3" t="n"/>
      <c r="I420" s="4" t="n"/>
      <c r="J420" s="5" t="n"/>
      <c r="K420" s="5" t="n"/>
      <c r="L420" s="6">
        <f>IF(K420="","",K420-TODAY())</f>
        <v/>
      </c>
      <c r="M420" s="7">
        <f>IF(K420="","",IF(K420&lt;TODAY(),"Vencido",IF(K420-TODAY()&lt;=5,"Por vencer","Al día")))</f>
        <v/>
      </c>
      <c r="N420" s="7">
        <f>IF(A420="","",TRIM(A420&amp;" "&amp;B420))</f>
        <v/>
      </c>
    </row>
    <row r="421">
      <c r="D421" s="3" t="n"/>
      <c r="E421" s="3" t="n"/>
      <c r="F421" s="3" t="n"/>
      <c r="I421" s="4" t="n"/>
      <c r="J421" s="5" t="n"/>
      <c r="K421" s="5" t="n"/>
      <c r="L421" s="6">
        <f>IF(K421="","",K421-TODAY())</f>
        <v/>
      </c>
      <c r="M421" s="7">
        <f>IF(K421="","",IF(K421&lt;TODAY(),"Vencido",IF(K421-TODAY()&lt;=5,"Por vencer","Al día")))</f>
        <v/>
      </c>
      <c r="N421" s="7">
        <f>IF(A421="","",TRIM(A421&amp;" "&amp;B421))</f>
        <v/>
      </c>
    </row>
    <row r="422">
      <c r="D422" s="3" t="n"/>
      <c r="E422" s="3" t="n"/>
      <c r="F422" s="3" t="n"/>
      <c r="I422" s="4" t="n"/>
      <c r="J422" s="5" t="n"/>
      <c r="K422" s="5" t="n"/>
      <c r="L422" s="6">
        <f>IF(K422="","",K422-TODAY())</f>
        <v/>
      </c>
      <c r="M422" s="7">
        <f>IF(K422="","",IF(K422&lt;TODAY(),"Vencido",IF(K422-TODAY()&lt;=5,"Por vencer","Al día")))</f>
        <v/>
      </c>
      <c r="N422" s="7">
        <f>IF(A422="","",TRIM(A422&amp;" "&amp;B422))</f>
        <v/>
      </c>
    </row>
    <row r="423">
      <c r="D423" s="3" t="n"/>
      <c r="E423" s="3" t="n"/>
      <c r="F423" s="3" t="n"/>
      <c r="I423" s="4" t="n"/>
      <c r="J423" s="5" t="n"/>
      <c r="K423" s="5" t="n"/>
      <c r="L423" s="6">
        <f>IF(K423="","",K423-TODAY())</f>
        <v/>
      </c>
      <c r="M423" s="7">
        <f>IF(K423="","",IF(K423&lt;TODAY(),"Vencido",IF(K423-TODAY()&lt;=5,"Por vencer","Al día")))</f>
        <v/>
      </c>
      <c r="N423" s="7">
        <f>IF(A423="","",TRIM(A423&amp;" "&amp;B423))</f>
        <v/>
      </c>
    </row>
    <row r="424">
      <c r="D424" s="3" t="n"/>
      <c r="E424" s="3" t="n"/>
      <c r="F424" s="3" t="n"/>
      <c r="I424" s="4" t="n"/>
      <c r="J424" s="5" t="n"/>
      <c r="K424" s="5" t="n"/>
      <c r="L424" s="6">
        <f>IF(K424="","",K424-TODAY())</f>
        <v/>
      </c>
      <c r="M424" s="7">
        <f>IF(K424="","",IF(K424&lt;TODAY(),"Vencido",IF(K424-TODAY()&lt;=5,"Por vencer","Al día")))</f>
        <v/>
      </c>
      <c r="N424" s="7">
        <f>IF(A424="","",TRIM(A424&amp;" "&amp;B424))</f>
        <v/>
      </c>
    </row>
    <row r="425">
      <c r="D425" s="3" t="n"/>
      <c r="E425" s="3" t="n"/>
      <c r="F425" s="3" t="n"/>
      <c r="I425" s="4" t="n"/>
      <c r="J425" s="5" t="n"/>
      <c r="K425" s="5" t="n"/>
      <c r="L425" s="6">
        <f>IF(K425="","",K425-TODAY())</f>
        <v/>
      </c>
      <c r="M425" s="7">
        <f>IF(K425="","",IF(K425&lt;TODAY(),"Vencido",IF(K425-TODAY()&lt;=5,"Por vencer","Al día")))</f>
        <v/>
      </c>
      <c r="N425" s="7">
        <f>IF(A425="","",TRIM(A425&amp;" "&amp;B425))</f>
        <v/>
      </c>
    </row>
    <row r="426">
      <c r="D426" s="3" t="n"/>
      <c r="E426" s="3" t="n"/>
      <c r="F426" s="3" t="n"/>
      <c r="I426" s="4" t="n"/>
      <c r="J426" s="5" t="n"/>
      <c r="K426" s="5" t="n"/>
      <c r="L426" s="6">
        <f>IF(K426="","",K426-TODAY())</f>
        <v/>
      </c>
      <c r="M426" s="7">
        <f>IF(K426="","",IF(K426&lt;TODAY(),"Vencido",IF(K426-TODAY()&lt;=5,"Por vencer","Al día")))</f>
        <v/>
      </c>
      <c r="N426" s="7">
        <f>IF(A426="","",TRIM(A426&amp;" "&amp;B426))</f>
        <v/>
      </c>
    </row>
    <row r="427">
      <c r="D427" s="3" t="n"/>
      <c r="E427" s="3" t="n"/>
      <c r="F427" s="3" t="n"/>
      <c r="I427" s="4" t="n"/>
      <c r="J427" s="5" t="n"/>
      <c r="K427" s="5" t="n"/>
      <c r="L427" s="6">
        <f>IF(K427="","",K427-TODAY())</f>
        <v/>
      </c>
      <c r="M427" s="7">
        <f>IF(K427="","",IF(K427&lt;TODAY(),"Vencido",IF(K427-TODAY()&lt;=5,"Por vencer","Al día")))</f>
        <v/>
      </c>
      <c r="N427" s="7">
        <f>IF(A427="","",TRIM(A427&amp;" "&amp;B427))</f>
        <v/>
      </c>
    </row>
    <row r="428">
      <c r="D428" s="3" t="n"/>
      <c r="E428" s="3" t="n"/>
      <c r="F428" s="3" t="n"/>
      <c r="I428" s="4" t="n"/>
      <c r="J428" s="5" t="n"/>
      <c r="K428" s="5" t="n"/>
      <c r="L428" s="6">
        <f>IF(K428="","",K428-TODAY())</f>
        <v/>
      </c>
      <c r="M428" s="7">
        <f>IF(K428="","",IF(K428&lt;TODAY(),"Vencido",IF(K428-TODAY()&lt;=5,"Por vencer","Al día")))</f>
        <v/>
      </c>
      <c r="N428" s="7">
        <f>IF(A428="","",TRIM(A428&amp;" "&amp;B428))</f>
        <v/>
      </c>
    </row>
    <row r="429">
      <c r="D429" s="3" t="n"/>
      <c r="E429" s="3" t="n"/>
      <c r="F429" s="3" t="n"/>
      <c r="I429" s="4" t="n"/>
      <c r="J429" s="5" t="n"/>
      <c r="K429" s="5" t="n"/>
      <c r="L429" s="6">
        <f>IF(K429="","",K429-TODAY())</f>
        <v/>
      </c>
      <c r="M429" s="7">
        <f>IF(K429="","",IF(K429&lt;TODAY(),"Vencido",IF(K429-TODAY()&lt;=5,"Por vencer","Al día")))</f>
        <v/>
      </c>
      <c r="N429" s="7">
        <f>IF(A429="","",TRIM(A429&amp;" "&amp;B429))</f>
        <v/>
      </c>
    </row>
    <row r="430">
      <c r="D430" s="3" t="n"/>
      <c r="E430" s="3" t="n"/>
      <c r="F430" s="3" t="n"/>
      <c r="I430" s="4" t="n"/>
      <c r="J430" s="5" t="n"/>
      <c r="K430" s="5" t="n"/>
      <c r="L430" s="6">
        <f>IF(K430="","",K430-TODAY())</f>
        <v/>
      </c>
      <c r="M430" s="7">
        <f>IF(K430="","",IF(K430&lt;TODAY(),"Vencido",IF(K430-TODAY()&lt;=5,"Por vencer","Al día")))</f>
        <v/>
      </c>
      <c r="N430" s="7">
        <f>IF(A430="","",TRIM(A430&amp;" "&amp;B430))</f>
        <v/>
      </c>
    </row>
    <row r="431">
      <c r="D431" s="3" t="n"/>
      <c r="E431" s="3" t="n"/>
      <c r="F431" s="3" t="n"/>
      <c r="I431" s="4" t="n"/>
      <c r="J431" s="5" t="n"/>
      <c r="K431" s="5" t="n"/>
      <c r="L431" s="6">
        <f>IF(K431="","",K431-TODAY())</f>
        <v/>
      </c>
      <c r="M431" s="7">
        <f>IF(K431="","",IF(K431&lt;TODAY(),"Vencido",IF(K431-TODAY()&lt;=5,"Por vencer","Al día")))</f>
        <v/>
      </c>
      <c r="N431" s="7">
        <f>IF(A431="","",TRIM(A431&amp;" "&amp;B431))</f>
        <v/>
      </c>
    </row>
    <row r="432">
      <c r="D432" s="3" t="n"/>
      <c r="E432" s="3" t="n"/>
      <c r="F432" s="3" t="n"/>
      <c r="I432" s="4" t="n"/>
      <c r="J432" s="5" t="n"/>
      <c r="K432" s="5" t="n"/>
      <c r="L432" s="6">
        <f>IF(K432="","",K432-TODAY())</f>
        <v/>
      </c>
      <c r="M432" s="7">
        <f>IF(K432="","",IF(K432&lt;TODAY(),"Vencido",IF(K432-TODAY()&lt;=5,"Por vencer","Al día")))</f>
        <v/>
      </c>
      <c r="N432" s="7">
        <f>IF(A432="","",TRIM(A432&amp;" "&amp;B432))</f>
        <v/>
      </c>
    </row>
    <row r="433">
      <c r="D433" s="3" t="n"/>
      <c r="E433" s="3" t="n"/>
      <c r="F433" s="3" t="n"/>
      <c r="I433" s="4" t="n"/>
      <c r="J433" s="5" t="n"/>
      <c r="K433" s="5" t="n"/>
      <c r="L433" s="6">
        <f>IF(K433="","",K433-TODAY())</f>
        <v/>
      </c>
      <c r="M433" s="7">
        <f>IF(K433="","",IF(K433&lt;TODAY(),"Vencido",IF(K433-TODAY()&lt;=5,"Por vencer","Al día")))</f>
        <v/>
      </c>
      <c r="N433" s="7">
        <f>IF(A433="","",TRIM(A433&amp;" "&amp;B433))</f>
        <v/>
      </c>
    </row>
    <row r="434">
      <c r="D434" s="3" t="n"/>
      <c r="E434" s="3" t="n"/>
      <c r="F434" s="3" t="n"/>
      <c r="I434" s="4" t="n"/>
      <c r="J434" s="5" t="n"/>
      <c r="K434" s="5" t="n"/>
      <c r="L434" s="6">
        <f>IF(K434="","",K434-TODAY())</f>
        <v/>
      </c>
      <c r="M434" s="7">
        <f>IF(K434="","",IF(K434&lt;TODAY(),"Vencido",IF(K434-TODAY()&lt;=5,"Por vencer","Al día")))</f>
        <v/>
      </c>
      <c r="N434" s="7">
        <f>IF(A434="","",TRIM(A434&amp;" "&amp;B434))</f>
        <v/>
      </c>
    </row>
    <row r="435">
      <c r="D435" s="3" t="n"/>
      <c r="E435" s="3" t="n"/>
      <c r="F435" s="3" t="n"/>
      <c r="I435" s="4" t="n"/>
      <c r="J435" s="5" t="n"/>
      <c r="K435" s="5" t="n"/>
      <c r="L435" s="6">
        <f>IF(K435="","",K435-TODAY())</f>
        <v/>
      </c>
      <c r="M435" s="7">
        <f>IF(K435="","",IF(K435&lt;TODAY(),"Vencido",IF(K435-TODAY()&lt;=5,"Por vencer","Al día")))</f>
        <v/>
      </c>
      <c r="N435" s="7">
        <f>IF(A435="","",TRIM(A435&amp;" "&amp;B435))</f>
        <v/>
      </c>
    </row>
    <row r="436">
      <c r="D436" s="3" t="n"/>
      <c r="E436" s="3" t="n"/>
      <c r="F436" s="3" t="n"/>
      <c r="I436" s="4" t="n"/>
      <c r="J436" s="5" t="n"/>
      <c r="K436" s="5" t="n"/>
      <c r="L436" s="6">
        <f>IF(K436="","",K436-TODAY())</f>
        <v/>
      </c>
      <c r="M436" s="7">
        <f>IF(K436="","",IF(K436&lt;TODAY(),"Vencido",IF(K436-TODAY()&lt;=5,"Por vencer","Al día")))</f>
        <v/>
      </c>
      <c r="N436" s="7">
        <f>IF(A436="","",TRIM(A436&amp;" "&amp;B436))</f>
        <v/>
      </c>
    </row>
    <row r="437">
      <c r="D437" s="3" t="n"/>
      <c r="E437" s="3" t="n"/>
      <c r="F437" s="3" t="n"/>
      <c r="I437" s="4" t="n"/>
      <c r="J437" s="5" t="n"/>
      <c r="K437" s="5" t="n"/>
      <c r="L437" s="6">
        <f>IF(K437="","",K437-TODAY())</f>
        <v/>
      </c>
      <c r="M437" s="7">
        <f>IF(K437="","",IF(K437&lt;TODAY(),"Vencido",IF(K437-TODAY()&lt;=5,"Por vencer","Al día")))</f>
        <v/>
      </c>
      <c r="N437" s="7">
        <f>IF(A437="","",TRIM(A437&amp;" "&amp;B437))</f>
        <v/>
      </c>
    </row>
    <row r="438">
      <c r="D438" s="3" t="n"/>
      <c r="E438" s="3" t="n"/>
      <c r="F438" s="3" t="n"/>
      <c r="I438" s="4" t="n"/>
      <c r="J438" s="5" t="n"/>
      <c r="K438" s="5" t="n"/>
      <c r="L438" s="6">
        <f>IF(K438="","",K438-TODAY())</f>
        <v/>
      </c>
      <c r="M438" s="7">
        <f>IF(K438="","",IF(K438&lt;TODAY(),"Vencido",IF(K438-TODAY()&lt;=5,"Por vencer","Al día")))</f>
        <v/>
      </c>
      <c r="N438" s="7">
        <f>IF(A438="","",TRIM(A438&amp;" "&amp;B438))</f>
        <v/>
      </c>
    </row>
    <row r="439">
      <c r="D439" s="3" t="n"/>
      <c r="E439" s="3" t="n"/>
      <c r="F439" s="3" t="n"/>
      <c r="I439" s="4" t="n"/>
      <c r="J439" s="5" t="n"/>
      <c r="K439" s="5" t="n"/>
      <c r="L439" s="6">
        <f>IF(K439="","",K439-TODAY())</f>
        <v/>
      </c>
      <c r="M439" s="7">
        <f>IF(K439="","",IF(K439&lt;TODAY(),"Vencido",IF(K439-TODAY()&lt;=5,"Por vencer","Al día")))</f>
        <v/>
      </c>
      <c r="N439" s="7">
        <f>IF(A439="","",TRIM(A439&amp;" "&amp;B439))</f>
        <v/>
      </c>
    </row>
    <row r="440">
      <c r="D440" s="3" t="n"/>
      <c r="E440" s="3" t="n"/>
      <c r="F440" s="3" t="n"/>
      <c r="I440" s="4" t="n"/>
      <c r="J440" s="5" t="n"/>
      <c r="K440" s="5" t="n"/>
      <c r="L440" s="6">
        <f>IF(K440="","",K440-TODAY())</f>
        <v/>
      </c>
      <c r="M440" s="7">
        <f>IF(K440="","",IF(K440&lt;TODAY(),"Vencido",IF(K440-TODAY()&lt;=5,"Por vencer","Al día")))</f>
        <v/>
      </c>
      <c r="N440" s="7">
        <f>IF(A440="","",TRIM(A440&amp;" "&amp;B440))</f>
        <v/>
      </c>
    </row>
    <row r="441">
      <c r="D441" s="3" t="n"/>
      <c r="E441" s="3" t="n"/>
      <c r="F441" s="3" t="n"/>
      <c r="I441" s="4" t="n"/>
      <c r="J441" s="5" t="n"/>
      <c r="K441" s="5" t="n"/>
      <c r="L441" s="6">
        <f>IF(K441="","",K441-TODAY())</f>
        <v/>
      </c>
      <c r="M441" s="7">
        <f>IF(K441="","",IF(K441&lt;TODAY(),"Vencido",IF(K441-TODAY()&lt;=5,"Por vencer","Al día")))</f>
        <v/>
      </c>
      <c r="N441" s="7">
        <f>IF(A441="","",TRIM(A441&amp;" "&amp;B441))</f>
        <v/>
      </c>
    </row>
    <row r="442">
      <c r="D442" s="3" t="n"/>
      <c r="E442" s="3" t="n"/>
      <c r="F442" s="3" t="n"/>
      <c r="I442" s="4" t="n"/>
      <c r="J442" s="5" t="n"/>
      <c r="K442" s="5" t="n"/>
      <c r="L442" s="6">
        <f>IF(K442="","",K442-TODAY())</f>
        <v/>
      </c>
      <c r="M442" s="7">
        <f>IF(K442="","",IF(K442&lt;TODAY(),"Vencido",IF(K442-TODAY()&lt;=5,"Por vencer","Al día")))</f>
        <v/>
      </c>
      <c r="N442" s="7">
        <f>IF(A442="","",TRIM(A442&amp;" "&amp;B442))</f>
        <v/>
      </c>
    </row>
    <row r="443">
      <c r="D443" s="3" t="n"/>
      <c r="E443" s="3" t="n"/>
      <c r="F443" s="3" t="n"/>
      <c r="I443" s="4" t="n"/>
      <c r="J443" s="5" t="n"/>
      <c r="K443" s="5" t="n"/>
      <c r="L443" s="6">
        <f>IF(K443="","",K443-TODAY())</f>
        <v/>
      </c>
      <c r="M443" s="7">
        <f>IF(K443="","",IF(K443&lt;TODAY(),"Vencido",IF(K443-TODAY()&lt;=5,"Por vencer","Al día")))</f>
        <v/>
      </c>
      <c r="N443" s="7">
        <f>IF(A443="","",TRIM(A443&amp;" "&amp;B443))</f>
        <v/>
      </c>
    </row>
    <row r="444">
      <c r="D444" s="3" t="n"/>
      <c r="E444" s="3" t="n"/>
      <c r="F444" s="3" t="n"/>
      <c r="I444" s="4" t="n"/>
      <c r="J444" s="5" t="n"/>
      <c r="K444" s="5" t="n"/>
      <c r="L444" s="6">
        <f>IF(K444="","",K444-TODAY())</f>
        <v/>
      </c>
      <c r="M444" s="7">
        <f>IF(K444="","",IF(K444&lt;TODAY(),"Vencido",IF(K444-TODAY()&lt;=5,"Por vencer","Al día")))</f>
        <v/>
      </c>
      <c r="N444" s="7">
        <f>IF(A444="","",TRIM(A444&amp;" "&amp;B444))</f>
        <v/>
      </c>
    </row>
    <row r="445">
      <c r="D445" s="3" t="n"/>
      <c r="E445" s="3" t="n"/>
      <c r="F445" s="3" t="n"/>
      <c r="I445" s="4" t="n"/>
      <c r="J445" s="5" t="n"/>
      <c r="K445" s="5" t="n"/>
      <c r="L445" s="6">
        <f>IF(K445="","",K445-TODAY())</f>
        <v/>
      </c>
      <c r="M445" s="7">
        <f>IF(K445="","",IF(K445&lt;TODAY(),"Vencido",IF(K445-TODAY()&lt;=5,"Por vencer","Al día")))</f>
        <v/>
      </c>
      <c r="N445" s="7">
        <f>IF(A445="","",TRIM(A445&amp;" "&amp;B445))</f>
        <v/>
      </c>
    </row>
    <row r="446">
      <c r="D446" s="3" t="n"/>
      <c r="E446" s="3" t="n"/>
      <c r="F446" s="3" t="n"/>
      <c r="I446" s="4" t="n"/>
      <c r="J446" s="5" t="n"/>
      <c r="K446" s="5" t="n"/>
      <c r="L446" s="6">
        <f>IF(K446="","",K446-TODAY())</f>
        <v/>
      </c>
      <c r="M446" s="7">
        <f>IF(K446="","",IF(K446&lt;TODAY(),"Vencido",IF(K446-TODAY()&lt;=5,"Por vencer","Al día")))</f>
        <v/>
      </c>
      <c r="N446" s="7">
        <f>IF(A446="","",TRIM(A446&amp;" "&amp;B446))</f>
        <v/>
      </c>
    </row>
    <row r="447">
      <c r="D447" s="3" t="n"/>
      <c r="E447" s="3" t="n"/>
      <c r="F447" s="3" t="n"/>
      <c r="I447" s="4" t="n"/>
      <c r="J447" s="5" t="n"/>
      <c r="K447" s="5" t="n"/>
      <c r="L447" s="6">
        <f>IF(K447="","",K447-TODAY())</f>
        <v/>
      </c>
      <c r="M447" s="7">
        <f>IF(K447="","",IF(K447&lt;TODAY(),"Vencido",IF(K447-TODAY()&lt;=5,"Por vencer","Al día")))</f>
        <v/>
      </c>
      <c r="N447" s="7">
        <f>IF(A447="","",TRIM(A447&amp;" "&amp;B447))</f>
        <v/>
      </c>
    </row>
    <row r="448">
      <c r="D448" s="3" t="n"/>
      <c r="E448" s="3" t="n"/>
      <c r="F448" s="3" t="n"/>
      <c r="I448" s="4" t="n"/>
      <c r="J448" s="5" t="n"/>
      <c r="K448" s="5" t="n"/>
      <c r="L448" s="6">
        <f>IF(K448="","",K448-TODAY())</f>
        <v/>
      </c>
      <c r="M448" s="7">
        <f>IF(K448="","",IF(K448&lt;TODAY(),"Vencido",IF(K448-TODAY()&lt;=5,"Por vencer","Al día")))</f>
        <v/>
      </c>
      <c r="N448" s="7">
        <f>IF(A448="","",TRIM(A448&amp;" "&amp;B448))</f>
        <v/>
      </c>
    </row>
    <row r="449">
      <c r="D449" s="3" t="n"/>
      <c r="E449" s="3" t="n"/>
      <c r="F449" s="3" t="n"/>
      <c r="I449" s="4" t="n"/>
      <c r="J449" s="5" t="n"/>
      <c r="K449" s="5" t="n"/>
      <c r="L449" s="6">
        <f>IF(K449="","",K449-TODAY())</f>
        <v/>
      </c>
      <c r="M449" s="7">
        <f>IF(K449="","",IF(K449&lt;TODAY(),"Vencido",IF(K449-TODAY()&lt;=5,"Por vencer","Al día")))</f>
        <v/>
      </c>
      <c r="N449" s="7">
        <f>IF(A449="","",TRIM(A449&amp;" "&amp;B449))</f>
        <v/>
      </c>
    </row>
    <row r="450">
      <c r="D450" s="3" t="n"/>
      <c r="E450" s="3" t="n"/>
      <c r="F450" s="3" t="n"/>
      <c r="I450" s="4" t="n"/>
      <c r="J450" s="5" t="n"/>
      <c r="K450" s="5" t="n"/>
      <c r="L450" s="6">
        <f>IF(K450="","",K450-TODAY())</f>
        <v/>
      </c>
      <c r="M450" s="7">
        <f>IF(K450="","",IF(K450&lt;TODAY(),"Vencido",IF(K450-TODAY()&lt;=5,"Por vencer","Al día")))</f>
        <v/>
      </c>
      <c r="N450" s="7">
        <f>IF(A450="","",TRIM(A450&amp;" "&amp;B450))</f>
        <v/>
      </c>
    </row>
    <row r="451">
      <c r="D451" s="3" t="n"/>
      <c r="E451" s="3" t="n"/>
      <c r="F451" s="3" t="n"/>
      <c r="I451" s="4" t="n"/>
      <c r="J451" s="5" t="n"/>
      <c r="K451" s="5" t="n"/>
      <c r="L451" s="6">
        <f>IF(K451="","",K451-TODAY())</f>
        <v/>
      </c>
      <c r="M451" s="7">
        <f>IF(K451="","",IF(K451&lt;TODAY(),"Vencido",IF(K451-TODAY()&lt;=5,"Por vencer","Al día")))</f>
        <v/>
      </c>
      <c r="N451" s="7">
        <f>IF(A451="","",TRIM(A451&amp;" "&amp;B451))</f>
        <v/>
      </c>
    </row>
    <row r="452">
      <c r="D452" s="3" t="n"/>
      <c r="E452" s="3" t="n"/>
      <c r="F452" s="3" t="n"/>
      <c r="I452" s="4" t="n"/>
      <c r="J452" s="5" t="n"/>
      <c r="K452" s="5" t="n"/>
      <c r="L452" s="6">
        <f>IF(K452="","",K452-TODAY())</f>
        <v/>
      </c>
      <c r="M452" s="7">
        <f>IF(K452="","",IF(K452&lt;TODAY(),"Vencido",IF(K452-TODAY()&lt;=5,"Por vencer","Al día")))</f>
        <v/>
      </c>
      <c r="N452" s="7">
        <f>IF(A452="","",TRIM(A452&amp;" "&amp;B452))</f>
        <v/>
      </c>
    </row>
    <row r="453">
      <c r="D453" s="3" t="n"/>
      <c r="E453" s="3" t="n"/>
      <c r="F453" s="3" t="n"/>
      <c r="I453" s="4" t="n"/>
      <c r="J453" s="5" t="n"/>
      <c r="K453" s="5" t="n"/>
      <c r="L453" s="6">
        <f>IF(K453="","",K453-TODAY())</f>
        <v/>
      </c>
      <c r="M453" s="7">
        <f>IF(K453="","",IF(K453&lt;TODAY(),"Vencido",IF(K453-TODAY()&lt;=5,"Por vencer","Al día")))</f>
        <v/>
      </c>
      <c r="N453" s="7">
        <f>IF(A453="","",TRIM(A453&amp;" "&amp;B453))</f>
        <v/>
      </c>
    </row>
    <row r="454">
      <c r="D454" s="3" t="n"/>
      <c r="E454" s="3" t="n"/>
      <c r="F454" s="3" t="n"/>
      <c r="I454" s="4" t="n"/>
      <c r="J454" s="5" t="n"/>
      <c r="K454" s="5" t="n"/>
      <c r="L454" s="6">
        <f>IF(K454="","",K454-TODAY())</f>
        <v/>
      </c>
      <c r="M454" s="7">
        <f>IF(K454="","",IF(K454&lt;TODAY(),"Vencido",IF(K454-TODAY()&lt;=5,"Por vencer","Al día")))</f>
        <v/>
      </c>
      <c r="N454" s="7">
        <f>IF(A454="","",TRIM(A454&amp;" "&amp;B454))</f>
        <v/>
      </c>
    </row>
    <row r="455">
      <c r="D455" s="3" t="n"/>
      <c r="E455" s="3" t="n"/>
      <c r="F455" s="3" t="n"/>
      <c r="I455" s="4" t="n"/>
      <c r="J455" s="5" t="n"/>
      <c r="K455" s="5" t="n"/>
      <c r="L455" s="6">
        <f>IF(K455="","",K455-TODAY())</f>
        <v/>
      </c>
      <c r="M455" s="7">
        <f>IF(K455="","",IF(K455&lt;TODAY(),"Vencido",IF(K455-TODAY()&lt;=5,"Por vencer","Al día")))</f>
        <v/>
      </c>
      <c r="N455" s="7">
        <f>IF(A455="","",TRIM(A455&amp;" "&amp;B455))</f>
        <v/>
      </c>
    </row>
    <row r="456">
      <c r="D456" s="3" t="n"/>
      <c r="E456" s="3" t="n"/>
      <c r="F456" s="3" t="n"/>
      <c r="I456" s="4" t="n"/>
      <c r="J456" s="5" t="n"/>
      <c r="K456" s="5" t="n"/>
      <c r="L456" s="6">
        <f>IF(K456="","",K456-TODAY())</f>
        <v/>
      </c>
      <c r="M456" s="7">
        <f>IF(K456="","",IF(K456&lt;TODAY(),"Vencido",IF(K456-TODAY()&lt;=5,"Por vencer","Al día")))</f>
        <v/>
      </c>
      <c r="N456" s="7">
        <f>IF(A456="","",TRIM(A456&amp;" "&amp;B456))</f>
        <v/>
      </c>
    </row>
    <row r="457">
      <c r="D457" s="3" t="n"/>
      <c r="E457" s="3" t="n"/>
      <c r="F457" s="3" t="n"/>
      <c r="I457" s="4" t="n"/>
      <c r="J457" s="5" t="n"/>
      <c r="K457" s="5" t="n"/>
      <c r="L457" s="6">
        <f>IF(K457="","",K457-TODAY())</f>
        <v/>
      </c>
      <c r="M457" s="7">
        <f>IF(K457="","",IF(K457&lt;TODAY(),"Vencido",IF(K457-TODAY()&lt;=5,"Por vencer","Al día")))</f>
        <v/>
      </c>
      <c r="N457" s="7">
        <f>IF(A457="","",TRIM(A457&amp;" "&amp;B457))</f>
        <v/>
      </c>
    </row>
    <row r="458">
      <c r="D458" s="3" t="n"/>
      <c r="E458" s="3" t="n"/>
      <c r="F458" s="3" t="n"/>
      <c r="I458" s="4" t="n"/>
      <c r="J458" s="5" t="n"/>
      <c r="K458" s="5" t="n"/>
      <c r="L458" s="6">
        <f>IF(K458="","",K458-TODAY())</f>
        <v/>
      </c>
      <c r="M458" s="7">
        <f>IF(K458="","",IF(K458&lt;TODAY(),"Vencido",IF(K458-TODAY()&lt;=5,"Por vencer","Al día")))</f>
        <v/>
      </c>
      <c r="N458" s="7">
        <f>IF(A458="","",TRIM(A458&amp;" "&amp;B458))</f>
        <v/>
      </c>
    </row>
    <row r="459">
      <c r="D459" s="3" t="n"/>
      <c r="E459" s="3" t="n"/>
      <c r="F459" s="3" t="n"/>
      <c r="I459" s="4" t="n"/>
      <c r="J459" s="5" t="n"/>
      <c r="K459" s="5" t="n"/>
      <c r="L459" s="6">
        <f>IF(K459="","",K459-TODAY())</f>
        <v/>
      </c>
      <c r="M459" s="7">
        <f>IF(K459="","",IF(K459&lt;TODAY(),"Vencido",IF(K459-TODAY()&lt;=5,"Por vencer","Al día")))</f>
        <v/>
      </c>
      <c r="N459" s="7">
        <f>IF(A459="","",TRIM(A459&amp;" "&amp;B459))</f>
        <v/>
      </c>
    </row>
    <row r="460">
      <c r="D460" s="3" t="n"/>
      <c r="E460" s="3" t="n"/>
      <c r="F460" s="3" t="n"/>
      <c r="I460" s="4" t="n"/>
      <c r="J460" s="5" t="n"/>
      <c r="K460" s="5" t="n"/>
      <c r="L460" s="6">
        <f>IF(K460="","",K460-TODAY())</f>
        <v/>
      </c>
      <c r="M460" s="7">
        <f>IF(K460="","",IF(K460&lt;TODAY(),"Vencido",IF(K460-TODAY()&lt;=5,"Por vencer","Al día")))</f>
        <v/>
      </c>
      <c r="N460" s="7">
        <f>IF(A460="","",TRIM(A460&amp;" "&amp;B460))</f>
        <v/>
      </c>
    </row>
    <row r="461">
      <c r="D461" s="3" t="n"/>
      <c r="E461" s="3" t="n"/>
      <c r="F461" s="3" t="n"/>
      <c r="I461" s="4" t="n"/>
      <c r="J461" s="5" t="n"/>
      <c r="K461" s="5" t="n"/>
      <c r="L461" s="6">
        <f>IF(K461="","",K461-TODAY())</f>
        <v/>
      </c>
      <c r="M461" s="7">
        <f>IF(K461="","",IF(K461&lt;TODAY(),"Vencido",IF(K461-TODAY()&lt;=5,"Por vencer","Al día")))</f>
        <v/>
      </c>
      <c r="N461" s="7">
        <f>IF(A461="","",TRIM(A461&amp;" "&amp;B461))</f>
        <v/>
      </c>
    </row>
    <row r="462">
      <c r="D462" s="3" t="n"/>
      <c r="E462" s="3" t="n"/>
      <c r="F462" s="3" t="n"/>
      <c r="I462" s="4" t="n"/>
      <c r="J462" s="5" t="n"/>
      <c r="K462" s="5" t="n"/>
      <c r="L462" s="6">
        <f>IF(K462="","",K462-TODAY())</f>
        <v/>
      </c>
      <c r="M462" s="7">
        <f>IF(K462="","",IF(K462&lt;TODAY(),"Vencido",IF(K462-TODAY()&lt;=5,"Por vencer","Al día")))</f>
        <v/>
      </c>
      <c r="N462" s="7">
        <f>IF(A462="","",TRIM(A462&amp;" "&amp;B462))</f>
        <v/>
      </c>
    </row>
    <row r="463">
      <c r="D463" s="3" t="n"/>
      <c r="E463" s="3" t="n"/>
      <c r="F463" s="3" t="n"/>
      <c r="I463" s="4" t="n"/>
      <c r="J463" s="5" t="n"/>
      <c r="K463" s="5" t="n"/>
      <c r="L463" s="6">
        <f>IF(K463="","",K463-TODAY())</f>
        <v/>
      </c>
      <c r="M463" s="7">
        <f>IF(K463="","",IF(K463&lt;TODAY(),"Vencido",IF(K463-TODAY()&lt;=5,"Por vencer","Al día")))</f>
        <v/>
      </c>
      <c r="N463" s="7">
        <f>IF(A463="","",TRIM(A463&amp;" "&amp;B463))</f>
        <v/>
      </c>
    </row>
    <row r="464">
      <c r="D464" s="3" t="n"/>
      <c r="E464" s="3" t="n"/>
      <c r="F464" s="3" t="n"/>
      <c r="I464" s="4" t="n"/>
      <c r="J464" s="5" t="n"/>
      <c r="K464" s="5" t="n"/>
      <c r="L464" s="6">
        <f>IF(K464="","",K464-TODAY())</f>
        <v/>
      </c>
      <c r="M464" s="7">
        <f>IF(K464="","",IF(K464&lt;TODAY(),"Vencido",IF(K464-TODAY()&lt;=5,"Por vencer","Al día")))</f>
        <v/>
      </c>
      <c r="N464" s="7">
        <f>IF(A464="","",TRIM(A464&amp;" "&amp;B464))</f>
        <v/>
      </c>
    </row>
    <row r="465">
      <c r="D465" s="3" t="n"/>
      <c r="E465" s="3" t="n"/>
      <c r="F465" s="3" t="n"/>
      <c r="I465" s="4" t="n"/>
      <c r="J465" s="5" t="n"/>
      <c r="K465" s="5" t="n"/>
      <c r="L465" s="6">
        <f>IF(K465="","",K465-TODAY())</f>
        <v/>
      </c>
      <c r="M465" s="7">
        <f>IF(K465="","",IF(K465&lt;TODAY(),"Vencido",IF(K465-TODAY()&lt;=5,"Por vencer","Al día")))</f>
        <v/>
      </c>
      <c r="N465" s="7">
        <f>IF(A465="","",TRIM(A465&amp;" "&amp;B465))</f>
        <v/>
      </c>
    </row>
    <row r="466">
      <c r="D466" s="3" t="n"/>
      <c r="E466" s="3" t="n"/>
      <c r="F466" s="3" t="n"/>
      <c r="I466" s="4" t="n"/>
      <c r="J466" s="5" t="n"/>
      <c r="K466" s="5" t="n"/>
      <c r="L466" s="6">
        <f>IF(K466="","",K466-TODAY())</f>
        <v/>
      </c>
      <c r="M466" s="7">
        <f>IF(K466="","",IF(K466&lt;TODAY(),"Vencido",IF(K466-TODAY()&lt;=5,"Por vencer","Al día")))</f>
        <v/>
      </c>
      <c r="N466" s="7">
        <f>IF(A466="","",TRIM(A466&amp;" "&amp;B466))</f>
        <v/>
      </c>
    </row>
    <row r="467">
      <c r="D467" s="3" t="n"/>
      <c r="E467" s="3" t="n"/>
      <c r="F467" s="3" t="n"/>
      <c r="I467" s="4" t="n"/>
      <c r="J467" s="5" t="n"/>
      <c r="K467" s="5" t="n"/>
      <c r="L467" s="6">
        <f>IF(K467="","",K467-TODAY())</f>
        <v/>
      </c>
      <c r="M467" s="7">
        <f>IF(K467="","",IF(K467&lt;TODAY(),"Vencido",IF(K467-TODAY()&lt;=5,"Por vencer","Al día")))</f>
        <v/>
      </c>
      <c r="N467" s="7">
        <f>IF(A467="","",TRIM(A467&amp;" "&amp;B467))</f>
        <v/>
      </c>
    </row>
    <row r="468">
      <c r="D468" s="3" t="n"/>
      <c r="E468" s="3" t="n"/>
      <c r="F468" s="3" t="n"/>
      <c r="I468" s="4" t="n"/>
      <c r="J468" s="5" t="n"/>
      <c r="K468" s="5" t="n"/>
      <c r="L468" s="6">
        <f>IF(K468="","",K468-TODAY())</f>
        <v/>
      </c>
      <c r="M468" s="7">
        <f>IF(K468="","",IF(K468&lt;TODAY(),"Vencido",IF(K468-TODAY()&lt;=5,"Por vencer","Al día")))</f>
        <v/>
      </c>
      <c r="N468" s="7">
        <f>IF(A468="","",TRIM(A468&amp;" "&amp;B468))</f>
        <v/>
      </c>
    </row>
    <row r="469">
      <c r="D469" s="3" t="n"/>
      <c r="E469" s="3" t="n"/>
      <c r="F469" s="3" t="n"/>
      <c r="I469" s="4" t="n"/>
      <c r="J469" s="5" t="n"/>
      <c r="K469" s="5" t="n"/>
      <c r="L469" s="6">
        <f>IF(K469="","",K469-TODAY())</f>
        <v/>
      </c>
      <c r="M469" s="7">
        <f>IF(K469="","",IF(K469&lt;TODAY(),"Vencido",IF(K469-TODAY()&lt;=5,"Por vencer","Al día")))</f>
        <v/>
      </c>
      <c r="N469" s="7">
        <f>IF(A469="","",TRIM(A469&amp;" "&amp;B469))</f>
        <v/>
      </c>
    </row>
    <row r="470">
      <c r="D470" s="3" t="n"/>
      <c r="E470" s="3" t="n"/>
      <c r="F470" s="3" t="n"/>
      <c r="I470" s="4" t="n"/>
      <c r="J470" s="5" t="n"/>
      <c r="K470" s="5" t="n"/>
      <c r="L470" s="6">
        <f>IF(K470="","",K470-TODAY())</f>
        <v/>
      </c>
      <c r="M470" s="7">
        <f>IF(K470="","",IF(K470&lt;TODAY(),"Vencido",IF(K470-TODAY()&lt;=5,"Por vencer","Al día")))</f>
        <v/>
      </c>
      <c r="N470" s="7">
        <f>IF(A470="","",TRIM(A470&amp;" "&amp;B470))</f>
        <v/>
      </c>
    </row>
    <row r="471">
      <c r="D471" s="3" t="n"/>
      <c r="E471" s="3" t="n"/>
      <c r="F471" s="3" t="n"/>
      <c r="I471" s="4" t="n"/>
      <c r="J471" s="5" t="n"/>
      <c r="K471" s="5" t="n"/>
      <c r="L471" s="6">
        <f>IF(K471="","",K471-TODAY())</f>
        <v/>
      </c>
      <c r="M471" s="7">
        <f>IF(K471="","",IF(K471&lt;TODAY(),"Vencido",IF(K471-TODAY()&lt;=5,"Por vencer","Al día")))</f>
        <v/>
      </c>
      <c r="N471" s="7">
        <f>IF(A471="","",TRIM(A471&amp;" "&amp;B471))</f>
        <v/>
      </c>
    </row>
    <row r="472">
      <c r="D472" s="3" t="n"/>
      <c r="E472" s="3" t="n"/>
      <c r="F472" s="3" t="n"/>
      <c r="I472" s="4" t="n"/>
      <c r="J472" s="5" t="n"/>
      <c r="K472" s="5" t="n"/>
      <c r="L472" s="6">
        <f>IF(K472="","",K472-TODAY())</f>
        <v/>
      </c>
      <c r="M472" s="7">
        <f>IF(K472="","",IF(K472&lt;TODAY(),"Vencido",IF(K472-TODAY()&lt;=5,"Por vencer","Al día")))</f>
        <v/>
      </c>
      <c r="N472" s="7">
        <f>IF(A472="","",TRIM(A472&amp;" "&amp;B472))</f>
        <v/>
      </c>
    </row>
    <row r="473">
      <c r="D473" s="3" t="n"/>
      <c r="E473" s="3" t="n"/>
      <c r="F473" s="3" t="n"/>
      <c r="I473" s="4" t="n"/>
      <c r="J473" s="5" t="n"/>
      <c r="K473" s="5" t="n"/>
      <c r="L473" s="6">
        <f>IF(K473="","",K473-TODAY())</f>
        <v/>
      </c>
      <c r="M473" s="7">
        <f>IF(K473="","",IF(K473&lt;TODAY(),"Vencido",IF(K473-TODAY()&lt;=5,"Por vencer","Al día")))</f>
        <v/>
      </c>
      <c r="N473" s="7">
        <f>IF(A473="","",TRIM(A473&amp;" "&amp;B473))</f>
        <v/>
      </c>
    </row>
    <row r="474">
      <c r="D474" s="3" t="n"/>
      <c r="E474" s="3" t="n"/>
      <c r="F474" s="3" t="n"/>
      <c r="I474" s="4" t="n"/>
      <c r="J474" s="5" t="n"/>
      <c r="K474" s="5" t="n"/>
      <c r="L474" s="6">
        <f>IF(K474="","",K474-TODAY())</f>
        <v/>
      </c>
      <c r="M474" s="7">
        <f>IF(K474="","",IF(K474&lt;TODAY(),"Vencido",IF(K474-TODAY()&lt;=5,"Por vencer","Al día")))</f>
        <v/>
      </c>
      <c r="N474" s="7">
        <f>IF(A474="","",TRIM(A474&amp;" "&amp;B474))</f>
        <v/>
      </c>
    </row>
    <row r="475">
      <c r="D475" s="3" t="n"/>
      <c r="E475" s="3" t="n"/>
      <c r="F475" s="3" t="n"/>
      <c r="I475" s="4" t="n"/>
      <c r="J475" s="5" t="n"/>
      <c r="K475" s="5" t="n"/>
      <c r="L475" s="6">
        <f>IF(K475="","",K475-TODAY())</f>
        <v/>
      </c>
      <c r="M475" s="7">
        <f>IF(K475="","",IF(K475&lt;TODAY(),"Vencido",IF(K475-TODAY()&lt;=5,"Por vencer","Al día")))</f>
        <v/>
      </c>
      <c r="N475" s="7">
        <f>IF(A475="","",TRIM(A475&amp;" "&amp;B475))</f>
        <v/>
      </c>
    </row>
    <row r="476">
      <c r="D476" s="3" t="n"/>
      <c r="E476" s="3" t="n"/>
      <c r="F476" s="3" t="n"/>
      <c r="I476" s="4" t="n"/>
      <c r="J476" s="5" t="n"/>
      <c r="K476" s="5" t="n"/>
      <c r="L476" s="6">
        <f>IF(K476="","",K476-TODAY())</f>
        <v/>
      </c>
      <c r="M476" s="7">
        <f>IF(K476="","",IF(K476&lt;TODAY(),"Vencido",IF(K476-TODAY()&lt;=5,"Por vencer","Al día")))</f>
        <v/>
      </c>
      <c r="N476" s="7">
        <f>IF(A476="","",TRIM(A476&amp;" "&amp;B476))</f>
        <v/>
      </c>
    </row>
    <row r="477">
      <c r="D477" s="3" t="n"/>
      <c r="E477" s="3" t="n"/>
      <c r="F477" s="3" t="n"/>
      <c r="I477" s="4" t="n"/>
      <c r="J477" s="5" t="n"/>
      <c r="K477" s="5" t="n"/>
      <c r="L477" s="6">
        <f>IF(K477="","",K477-TODAY())</f>
        <v/>
      </c>
      <c r="M477" s="7">
        <f>IF(K477="","",IF(K477&lt;TODAY(),"Vencido",IF(K477-TODAY()&lt;=5,"Por vencer","Al día")))</f>
        <v/>
      </c>
      <c r="N477" s="7">
        <f>IF(A477="","",TRIM(A477&amp;" "&amp;B477))</f>
        <v/>
      </c>
    </row>
    <row r="478">
      <c r="D478" s="3" t="n"/>
      <c r="E478" s="3" t="n"/>
      <c r="F478" s="3" t="n"/>
      <c r="I478" s="4" t="n"/>
      <c r="J478" s="5" t="n"/>
      <c r="K478" s="5" t="n"/>
      <c r="L478" s="6">
        <f>IF(K478="","",K478-TODAY())</f>
        <v/>
      </c>
      <c r="M478" s="7">
        <f>IF(K478="","",IF(K478&lt;TODAY(),"Vencido",IF(K478-TODAY()&lt;=5,"Por vencer","Al día")))</f>
        <v/>
      </c>
      <c r="N478" s="7">
        <f>IF(A478="","",TRIM(A478&amp;" "&amp;B478))</f>
        <v/>
      </c>
    </row>
    <row r="479">
      <c r="D479" s="3" t="n"/>
      <c r="E479" s="3" t="n"/>
      <c r="F479" s="3" t="n"/>
      <c r="I479" s="4" t="n"/>
      <c r="J479" s="5" t="n"/>
      <c r="K479" s="5" t="n"/>
      <c r="L479" s="6">
        <f>IF(K479="","",K479-TODAY())</f>
        <v/>
      </c>
      <c r="M479" s="7">
        <f>IF(K479="","",IF(K479&lt;TODAY(),"Vencido",IF(K479-TODAY()&lt;=5,"Por vencer","Al día")))</f>
        <v/>
      </c>
      <c r="N479" s="7">
        <f>IF(A479="","",TRIM(A479&amp;" "&amp;B479))</f>
        <v/>
      </c>
    </row>
    <row r="480">
      <c r="D480" s="3" t="n"/>
      <c r="E480" s="3" t="n"/>
      <c r="F480" s="3" t="n"/>
      <c r="I480" s="4" t="n"/>
      <c r="J480" s="5" t="n"/>
      <c r="K480" s="5" t="n"/>
      <c r="L480" s="6">
        <f>IF(K480="","",K480-TODAY())</f>
        <v/>
      </c>
      <c r="M480" s="7">
        <f>IF(K480="","",IF(K480&lt;TODAY(),"Vencido",IF(K480-TODAY()&lt;=5,"Por vencer","Al día")))</f>
        <v/>
      </c>
      <c r="N480" s="7">
        <f>IF(A480="","",TRIM(A480&amp;" "&amp;B480))</f>
        <v/>
      </c>
    </row>
    <row r="481">
      <c r="D481" s="3" t="n"/>
      <c r="E481" s="3" t="n"/>
      <c r="F481" s="3" t="n"/>
      <c r="I481" s="4" t="n"/>
      <c r="J481" s="5" t="n"/>
      <c r="K481" s="5" t="n"/>
      <c r="L481" s="6">
        <f>IF(K481="","",K481-TODAY())</f>
        <v/>
      </c>
      <c r="M481" s="7">
        <f>IF(K481="","",IF(K481&lt;TODAY(),"Vencido",IF(K481-TODAY()&lt;=5,"Por vencer","Al día")))</f>
        <v/>
      </c>
      <c r="N481" s="7">
        <f>IF(A481="","",TRIM(A481&amp;" "&amp;B481))</f>
        <v/>
      </c>
    </row>
    <row r="482">
      <c r="D482" s="3" t="n"/>
      <c r="E482" s="3" t="n"/>
      <c r="F482" s="3" t="n"/>
      <c r="I482" s="4" t="n"/>
      <c r="J482" s="5" t="n"/>
      <c r="K482" s="5" t="n"/>
      <c r="L482" s="6">
        <f>IF(K482="","",K482-TODAY())</f>
        <v/>
      </c>
      <c r="M482" s="7">
        <f>IF(K482="","",IF(K482&lt;TODAY(),"Vencido",IF(K482-TODAY()&lt;=5,"Por vencer","Al día")))</f>
        <v/>
      </c>
      <c r="N482" s="7">
        <f>IF(A482="","",TRIM(A482&amp;" "&amp;B482))</f>
        <v/>
      </c>
    </row>
    <row r="483">
      <c r="D483" s="3" t="n"/>
      <c r="E483" s="3" t="n"/>
      <c r="F483" s="3" t="n"/>
      <c r="I483" s="4" t="n"/>
      <c r="J483" s="5" t="n"/>
      <c r="K483" s="5" t="n"/>
      <c r="L483" s="6">
        <f>IF(K483="","",K483-TODAY())</f>
        <v/>
      </c>
      <c r="M483" s="7">
        <f>IF(K483="","",IF(K483&lt;TODAY(),"Vencido",IF(K483-TODAY()&lt;=5,"Por vencer","Al día")))</f>
        <v/>
      </c>
      <c r="N483" s="7">
        <f>IF(A483="","",TRIM(A483&amp;" "&amp;B483))</f>
        <v/>
      </c>
    </row>
    <row r="484">
      <c r="D484" s="3" t="n"/>
      <c r="E484" s="3" t="n"/>
      <c r="F484" s="3" t="n"/>
      <c r="I484" s="4" t="n"/>
      <c r="J484" s="5" t="n"/>
      <c r="K484" s="5" t="n"/>
      <c r="L484" s="6">
        <f>IF(K484="","",K484-TODAY())</f>
        <v/>
      </c>
      <c r="M484" s="7">
        <f>IF(K484="","",IF(K484&lt;TODAY(),"Vencido",IF(K484-TODAY()&lt;=5,"Por vencer","Al día")))</f>
        <v/>
      </c>
      <c r="N484" s="7">
        <f>IF(A484="","",TRIM(A484&amp;" "&amp;B484))</f>
        <v/>
      </c>
    </row>
    <row r="485">
      <c r="D485" s="3" t="n"/>
      <c r="E485" s="3" t="n"/>
      <c r="F485" s="3" t="n"/>
      <c r="I485" s="4" t="n"/>
      <c r="J485" s="5" t="n"/>
      <c r="K485" s="5" t="n"/>
      <c r="L485" s="6">
        <f>IF(K485="","",K485-TODAY())</f>
        <v/>
      </c>
      <c r="M485" s="7">
        <f>IF(K485="","",IF(K485&lt;TODAY(),"Vencido",IF(K485-TODAY()&lt;=5,"Por vencer","Al día")))</f>
        <v/>
      </c>
      <c r="N485" s="7">
        <f>IF(A485="","",TRIM(A485&amp;" "&amp;B485))</f>
        <v/>
      </c>
    </row>
    <row r="486">
      <c r="D486" s="3" t="n"/>
      <c r="E486" s="3" t="n"/>
      <c r="F486" s="3" t="n"/>
      <c r="I486" s="4" t="n"/>
      <c r="J486" s="5" t="n"/>
      <c r="K486" s="5" t="n"/>
      <c r="L486" s="6">
        <f>IF(K486="","",K486-TODAY())</f>
        <v/>
      </c>
      <c r="M486" s="7">
        <f>IF(K486="","",IF(K486&lt;TODAY(),"Vencido",IF(K486-TODAY()&lt;=5,"Por vencer","Al día")))</f>
        <v/>
      </c>
      <c r="N486" s="7">
        <f>IF(A486="","",TRIM(A486&amp;" "&amp;B486))</f>
        <v/>
      </c>
    </row>
    <row r="487">
      <c r="D487" s="3" t="n"/>
      <c r="E487" s="3" t="n"/>
      <c r="F487" s="3" t="n"/>
      <c r="I487" s="4" t="n"/>
      <c r="J487" s="5" t="n"/>
      <c r="K487" s="5" t="n"/>
      <c r="L487" s="6">
        <f>IF(K487="","",K487-TODAY())</f>
        <v/>
      </c>
      <c r="M487" s="7">
        <f>IF(K487="","",IF(K487&lt;TODAY(),"Vencido",IF(K487-TODAY()&lt;=5,"Por vencer","Al día")))</f>
        <v/>
      </c>
      <c r="N487" s="7">
        <f>IF(A487="","",TRIM(A487&amp;" "&amp;B487))</f>
        <v/>
      </c>
    </row>
    <row r="488">
      <c r="D488" s="3" t="n"/>
      <c r="E488" s="3" t="n"/>
      <c r="F488" s="3" t="n"/>
      <c r="I488" s="4" t="n"/>
      <c r="J488" s="5" t="n"/>
      <c r="K488" s="5" t="n"/>
      <c r="L488" s="6">
        <f>IF(K488="","",K488-TODAY())</f>
        <v/>
      </c>
      <c r="M488" s="7">
        <f>IF(K488="","",IF(K488&lt;TODAY(),"Vencido",IF(K488-TODAY()&lt;=5,"Por vencer","Al día")))</f>
        <v/>
      </c>
      <c r="N488" s="7">
        <f>IF(A488="","",TRIM(A488&amp;" "&amp;B488))</f>
        <v/>
      </c>
    </row>
    <row r="489">
      <c r="D489" s="3" t="n"/>
      <c r="E489" s="3" t="n"/>
      <c r="F489" s="3" t="n"/>
      <c r="I489" s="4" t="n"/>
      <c r="J489" s="5" t="n"/>
      <c r="K489" s="5" t="n"/>
      <c r="L489" s="6">
        <f>IF(K489="","",K489-TODAY())</f>
        <v/>
      </c>
      <c r="M489" s="7">
        <f>IF(K489="","",IF(K489&lt;TODAY(),"Vencido",IF(K489-TODAY()&lt;=5,"Por vencer","Al día")))</f>
        <v/>
      </c>
      <c r="N489" s="7">
        <f>IF(A489="","",TRIM(A489&amp;" "&amp;B489))</f>
        <v/>
      </c>
    </row>
    <row r="490">
      <c r="D490" s="3" t="n"/>
      <c r="E490" s="3" t="n"/>
      <c r="F490" s="3" t="n"/>
      <c r="I490" s="4" t="n"/>
      <c r="J490" s="5" t="n"/>
      <c r="K490" s="5" t="n"/>
      <c r="L490" s="6">
        <f>IF(K490="","",K490-TODAY())</f>
        <v/>
      </c>
      <c r="M490" s="7">
        <f>IF(K490="","",IF(K490&lt;TODAY(),"Vencido",IF(K490-TODAY()&lt;=5,"Por vencer","Al día")))</f>
        <v/>
      </c>
      <c r="N490" s="7">
        <f>IF(A490="","",TRIM(A490&amp;" "&amp;B490))</f>
        <v/>
      </c>
    </row>
    <row r="491">
      <c r="D491" s="3" t="n"/>
      <c r="E491" s="3" t="n"/>
      <c r="F491" s="3" t="n"/>
      <c r="I491" s="4" t="n"/>
      <c r="J491" s="5" t="n"/>
      <c r="K491" s="5" t="n"/>
      <c r="L491" s="6">
        <f>IF(K491="","",K491-TODAY())</f>
        <v/>
      </c>
      <c r="M491" s="7">
        <f>IF(K491="","",IF(K491&lt;TODAY(),"Vencido",IF(K491-TODAY()&lt;=5,"Por vencer","Al día")))</f>
        <v/>
      </c>
      <c r="N491" s="7">
        <f>IF(A491="","",TRIM(A491&amp;" "&amp;B491))</f>
        <v/>
      </c>
    </row>
    <row r="492">
      <c r="D492" s="3" t="n"/>
      <c r="E492" s="3" t="n"/>
      <c r="F492" s="3" t="n"/>
      <c r="I492" s="4" t="n"/>
      <c r="J492" s="5" t="n"/>
      <c r="K492" s="5" t="n"/>
      <c r="L492" s="6">
        <f>IF(K492="","",K492-TODAY())</f>
        <v/>
      </c>
      <c r="M492" s="7">
        <f>IF(K492="","",IF(K492&lt;TODAY(),"Vencido",IF(K492-TODAY()&lt;=5,"Por vencer","Al día")))</f>
        <v/>
      </c>
      <c r="N492" s="7">
        <f>IF(A492="","",TRIM(A492&amp;" "&amp;B492))</f>
        <v/>
      </c>
    </row>
    <row r="493">
      <c r="D493" s="3" t="n"/>
      <c r="E493" s="3" t="n"/>
      <c r="F493" s="3" t="n"/>
      <c r="I493" s="4" t="n"/>
      <c r="J493" s="5" t="n"/>
      <c r="K493" s="5" t="n"/>
      <c r="L493" s="6">
        <f>IF(K493="","",K493-TODAY())</f>
        <v/>
      </c>
      <c r="M493" s="7">
        <f>IF(K493="","",IF(K493&lt;TODAY(),"Vencido",IF(K493-TODAY()&lt;=5,"Por vencer","Al día")))</f>
        <v/>
      </c>
      <c r="N493" s="7">
        <f>IF(A493="","",TRIM(A493&amp;" "&amp;B493))</f>
        <v/>
      </c>
    </row>
    <row r="494">
      <c r="D494" s="3" t="n"/>
      <c r="E494" s="3" t="n"/>
      <c r="F494" s="3" t="n"/>
      <c r="I494" s="4" t="n"/>
      <c r="J494" s="5" t="n"/>
      <c r="K494" s="5" t="n"/>
      <c r="L494" s="6">
        <f>IF(K494="","",K494-TODAY())</f>
        <v/>
      </c>
      <c r="M494" s="7">
        <f>IF(K494="","",IF(K494&lt;TODAY(),"Vencido",IF(K494-TODAY()&lt;=5,"Por vencer","Al día")))</f>
        <v/>
      </c>
      <c r="N494" s="7">
        <f>IF(A494="","",TRIM(A494&amp;" "&amp;B494))</f>
        <v/>
      </c>
    </row>
    <row r="495">
      <c r="D495" s="3" t="n"/>
      <c r="E495" s="3" t="n"/>
      <c r="F495" s="3" t="n"/>
      <c r="I495" s="4" t="n"/>
      <c r="J495" s="5" t="n"/>
      <c r="K495" s="5" t="n"/>
      <c r="L495" s="6">
        <f>IF(K495="","",K495-TODAY())</f>
        <v/>
      </c>
      <c r="M495" s="7">
        <f>IF(K495="","",IF(K495&lt;TODAY(),"Vencido",IF(K495-TODAY()&lt;=5,"Por vencer","Al día")))</f>
        <v/>
      </c>
      <c r="N495" s="7">
        <f>IF(A495="","",TRIM(A495&amp;" "&amp;B495))</f>
        <v/>
      </c>
    </row>
    <row r="496">
      <c r="D496" s="3" t="n"/>
      <c r="E496" s="3" t="n"/>
      <c r="F496" s="3" t="n"/>
      <c r="I496" s="4" t="n"/>
      <c r="J496" s="5" t="n"/>
      <c r="K496" s="5" t="n"/>
      <c r="L496" s="6">
        <f>IF(K496="","",K496-TODAY())</f>
        <v/>
      </c>
      <c r="M496" s="7">
        <f>IF(K496="","",IF(K496&lt;TODAY(),"Vencido",IF(K496-TODAY()&lt;=5,"Por vencer","Al día")))</f>
        <v/>
      </c>
      <c r="N496" s="7">
        <f>IF(A496="","",TRIM(A496&amp;" "&amp;B496))</f>
        <v/>
      </c>
    </row>
    <row r="497">
      <c r="D497" s="3" t="n"/>
      <c r="E497" s="3" t="n"/>
      <c r="F497" s="3" t="n"/>
      <c r="I497" s="4" t="n"/>
      <c r="J497" s="5" t="n"/>
      <c r="K497" s="5" t="n"/>
      <c r="L497" s="6">
        <f>IF(K497="","",K497-TODAY())</f>
        <v/>
      </c>
      <c r="M497" s="7">
        <f>IF(K497="","",IF(K497&lt;TODAY(),"Vencido",IF(K497-TODAY()&lt;=5,"Por vencer","Al día")))</f>
        <v/>
      </c>
      <c r="N497" s="7">
        <f>IF(A497="","",TRIM(A497&amp;" "&amp;B497))</f>
        <v/>
      </c>
    </row>
    <row r="498">
      <c r="D498" s="3" t="n"/>
      <c r="E498" s="3" t="n"/>
      <c r="F498" s="3" t="n"/>
      <c r="I498" s="4" t="n"/>
      <c r="J498" s="5" t="n"/>
      <c r="K498" s="5" t="n"/>
      <c r="L498" s="6">
        <f>IF(K498="","",K498-TODAY())</f>
        <v/>
      </c>
      <c r="M498" s="7">
        <f>IF(K498="","",IF(K498&lt;TODAY(),"Vencido",IF(K498-TODAY()&lt;=5,"Por vencer","Al día")))</f>
        <v/>
      </c>
      <c r="N498" s="7">
        <f>IF(A498="","",TRIM(A498&amp;" "&amp;B498))</f>
        <v/>
      </c>
    </row>
    <row r="499">
      <c r="D499" s="3" t="n"/>
      <c r="E499" s="3" t="n"/>
      <c r="F499" s="3" t="n"/>
      <c r="I499" s="4" t="n"/>
      <c r="J499" s="5" t="n"/>
      <c r="K499" s="5" t="n"/>
      <c r="L499" s="6">
        <f>IF(K499="","",K499-TODAY())</f>
        <v/>
      </c>
      <c r="M499" s="7">
        <f>IF(K499="","",IF(K499&lt;TODAY(),"Vencido",IF(K499-TODAY()&lt;=5,"Por vencer","Al día")))</f>
        <v/>
      </c>
      <c r="N499" s="7">
        <f>IF(A499="","",TRIM(A499&amp;" "&amp;B499))</f>
        <v/>
      </c>
    </row>
    <row r="500">
      <c r="D500" s="3" t="n"/>
      <c r="E500" s="3" t="n"/>
      <c r="F500" s="3" t="n"/>
      <c r="I500" s="4" t="n"/>
      <c r="J500" s="5" t="n"/>
      <c r="K500" s="5" t="n"/>
      <c r="L500" s="6">
        <f>IF(K500="","",K500-TODAY())</f>
        <v/>
      </c>
      <c r="M500" s="7">
        <f>IF(K500="","",IF(K500&lt;TODAY(),"Vencido",IF(K500-TODAY()&lt;=5,"Por vencer","Al día")))</f>
        <v/>
      </c>
      <c r="N500" s="7">
        <f>IF(A500="","",TRIM(A500&amp;" "&amp;B500))</f>
        <v/>
      </c>
    </row>
  </sheetData>
  <conditionalFormatting sqref="M2:M500">
    <cfRule type="expression" priority="1" dxfId="0">
      <formula>M2="Vencido"</formula>
    </cfRule>
    <cfRule type="expression" priority="2" dxfId="1">
      <formula>M2="Por vencer"</formula>
    </cfRule>
    <cfRule type="expression" priority="3" dxfId="2">
      <formula>M2="Al día"</formula>
    </cfRule>
  </conditionalFormatting>
  <dataValidations count="1">
    <dataValidation sqref="G2:G500" showDropDown="0" showInputMessage="0" showErrorMessage="1" allowBlank="1" errorTitle="Género" error="Usa f, m u otro (o deja la celda vacía)." type="list">
      <formula1>"f,m,otro"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14" customWidth="1" min="4" max="4"/>
    <col width="18" customWidth="1" min="5" max="5"/>
  </cols>
  <sheetData>
    <row r="1" ht="34" customHeight="1">
      <c r="A1" s="1" t="inlineStr">
        <is>
          <t>Fecha</t>
        </is>
      </c>
      <c r="B1" s="1" t="inlineStr">
        <is>
          <t>Socio</t>
        </is>
      </c>
      <c r="C1" s="1" t="inlineStr">
        <is>
          <t>Concepto</t>
        </is>
      </c>
      <c r="D1" s="1" t="inlineStr">
        <is>
          <t>Monto (USD)</t>
        </is>
      </c>
      <c r="E1" s="1" t="inlineStr">
        <is>
          <t>Método de pago</t>
        </is>
      </c>
    </row>
    <row r="2">
      <c r="A2" s="5">
        <f>TODAY()-2</f>
        <v/>
      </c>
      <c r="B2" t="inlineStr">
        <is>
          <t>Socio Ejemplo 1</t>
        </is>
      </c>
      <c r="C2" t="inlineStr">
        <is>
          <t>Mensualidad</t>
        </is>
      </c>
      <c r="D2" s="4" t="n">
        <v>25</v>
      </c>
      <c r="E2" t="inlineStr">
        <is>
          <t>Efectivo</t>
        </is>
      </c>
    </row>
    <row r="3">
      <c r="A3" s="5">
        <f>TODAY()-5</f>
        <v/>
      </c>
      <c r="B3" t="inlineStr">
        <is>
          <t>Socio Ejemplo 2</t>
        </is>
      </c>
      <c r="C3" t="inlineStr">
        <is>
          <t>Mensualidad</t>
        </is>
      </c>
      <c r="D3" s="4" t="n">
        <v>25</v>
      </c>
      <c r="E3" t="inlineStr">
        <is>
          <t>Transferencia</t>
        </is>
      </c>
    </row>
    <row r="4">
      <c r="A4" s="5">
        <f>TODAY()-7</f>
        <v/>
      </c>
      <c r="B4" t="inlineStr">
        <is>
          <t>Socio Ejemplo 3</t>
        </is>
      </c>
      <c r="C4" t="inlineStr">
        <is>
          <t>Trimestral</t>
        </is>
      </c>
      <c r="D4" s="4" t="n">
        <v>60</v>
      </c>
      <c r="E4" t="inlineStr">
        <is>
          <t>Tarjeta</t>
        </is>
      </c>
    </row>
    <row r="5">
      <c r="A5" s="5">
        <f>TODAY()-1</f>
        <v/>
      </c>
      <c r="B5" t="inlineStr">
        <is>
          <t>Socio Ejemplo 4</t>
        </is>
      </c>
      <c r="C5" t="inlineStr">
        <is>
          <t>Mensualidad</t>
        </is>
      </c>
      <c r="D5" s="4" t="n">
        <v>25</v>
      </c>
      <c r="E5" t="inlineStr">
        <is>
          <t>Efectivo</t>
        </is>
      </c>
    </row>
    <row r="6">
      <c r="A6" s="5">
        <f>TODAY()-0</f>
        <v/>
      </c>
      <c r="B6" t="inlineStr">
        <is>
          <t>Socio Ejemplo 5</t>
        </is>
      </c>
      <c r="C6" t="inlineStr">
        <is>
          <t>Matrícula</t>
        </is>
      </c>
      <c r="D6" s="4" t="n">
        <v>10</v>
      </c>
      <c r="E6" t="inlineStr">
        <is>
          <t>Transferencia</t>
        </is>
      </c>
    </row>
    <row r="7">
      <c r="A7" s="5" t="n"/>
      <c r="D7" s="4" t="n"/>
    </row>
    <row r="8">
      <c r="A8" s="5" t="n"/>
      <c r="D8" s="4" t="n"/>
    </row>
    <row r="9">
      <c r="A9" s="5" t="n"/>
      <c r="D9" s="4" t="n"/>
    </row>
    <row r="10">
      <c r="A10" s="5" t="n"/>
      <c r="D10" s="4" t="n"/>
    </row>
    <row r="11">
      <c r="A11" s="5" t="n"/>
      <c r="D11" s="4" t="n"/>
    </row>
    <row r="12">
      <c r="A12" s="5" t="n"/>
      <c r="D12" s="4" t="n"/>
    </row>
    <row r="13">
      <c r="A13" s="5" t="n"/>
      <c r="D13" s="4" t="n"/>
    </row>
    <row r="14">
      <c r="A14" s="5" t="n"/>
      <c r="D14" s="4" t="n"/>
    </row>
    <row r="15">
      <c r="A15" s="5" t="n"/>
      <c r="D15" s="4" t="n"/>
    </row>
    <row r="16">
      <c r="A16" s="5" t="n"/>
      <c r="D16" s="4" t="n"/>
    </row>
    <row r="17">
      <c r="A17" s="5" t="n"/>
      <c r="D17" s="4" t="n"/>
    </row>
    <row r="18">
      <c r="A18" s="5" t="n"/>
      <c r="D18" s="4" t="n"/>
    </row>
    <row r="19">
      <c r="A19" s="5" t="n"/>
      <c r="D19" s="4" t="n"/>
    </row>
    <row r="20">
      <c r="A20" s="5" t="n"/>
      <c r="D20" s="4" t="n"/>
    </row>
    <row r="21">
      <c r="A21" s="5" t="n"/>
      <c r="D21" s="4" t="n"/>
    </row>
    <row r="22">
      <c r="A22" s="5" t="n"/>
      <c r="D22" s="4" t="n"/>
    </row>
    <row r="23">
      <c r="A23" s="5" t="n"/>
      <c r="D23" s="4" t="n"/>
    </row>
    <row r="24">
      <c r="A24" s="5" t="n"/>
      <c r="D24" s="4" t="n"/>
    </row>
    <row r="25">
      <c r="A25" s="5" t="n"/>
      <c r="D25" s="4" t="n"/>
    </row>
    <row r="26">
      <c r="A26" s="5" t="n"/>
      <c r="D26" s="4" t="n"/>
    </row>
    <row r="27">
      <c r="A27" s="5" t="n"/>
      <c r="D27" s="4" t="n"/>
    </row>
    <row r="28">
      <c r="A28" s="5" t="n"/>
      <c r="D28" s="4" t="n"/>
    </row>
    <row r="29">
      <c r="A29" s="5" t="n"/>
      <c r="D29" s="4" t="n"/>
    </row>
    <row r="30">
      <c r="A30" s="5" t="n"/>
      <c r="D30" s="4" t="n"/>
    </row>
    <row r="31">
      <c r="A31" s="5" t="n"/>
      <c r="D31" s="4" t="n"/>
    </row>
    <row r="32">
      <c r="A32" s="5" t="n"/>
      <c r="D32" s="4" t="n"/>
    </row>
    <row r="33">
      <c r="A33" s="5" t="n"/>
      <c r="D33" s="4" t="n"/>
    </row>
    <row r="34">
      <c r="A34" s="5" t="n"/>
      <c r="D34" s="4" t="n"/>
    </row>
    <row r="35">
      <c r="A35" s="5" t="n"/>
      <c r="D35" s="4" t="n"/>
    </row>
    <row r="36">
      <c r="A36" s="5" t="n"/>
      <c r="D36" s="4" t="n"/>
    </row>
    <row r="37">
      <c r="A37" s="5" t="n"/>
      <c r="D37" s="4" t="n"/>
    </row>
    <row r="38">
      <c r="A38" s="5" t="n"/>
      <c r="D38" s="4" t="n"/>
    </row>
    <row r="39">
      <c r="A39" s="5" t="n"/>
      <c r="D39" s="4" t="n"/>
    </row>
    <row r="40">
      <c r="A40" s="5" t="n"/>
      <c r="D40" s="4" t="n"/>
    </row>
    <row r="41">
      <c r="A41" s="5" t="n"/>
      <c r="D41" s="4" t="n"/>
    </row>
    <row r="42">
      <c r="A42" s="5" t="n"/>
      <c r="D42" s="4" t="n"/>
    </row>
    <row r="43">
      <c r="A43" s="5" t="n"/>
      <c r="D43" s="4" t="n"/>
    </row>
    <row r="44">
      <c r="A44" s="5" t="n"/>
      <c r="D44" s="4" t="n"/>
    </row>
    <row r="45">
      <c r="A45" s="5" t="n"/>
      <c r="D45" s="4" t="n"/>
    </row>
    <row r="46">
      <c r="A46" s="5" t="n"/>
      <c r="D46" s="4" t="n"/>
    </row>
    <row r="47">
      <c r="A47" s="5" t="n"/>
      <c r="D47" s="4" t="n"/>
    </row>
    <row r="48">
      <c r="A48" s="5" t="n"/>
      <c r="D48" s="4" t="n"/>
    </row>
    <row r="49">
      <c r="A49" s="5" t="n"/>
      <c r="D49" s="4" t="n"/>
    </row>
    <row r="50">
      <c r="A50" s="5" t="n"/>
      <c r="D50" s="4" t="n"/>
    </row>
    <row r="51">
      <c r="A51" s="5" t="n"/>
      <c r="D51" s="4" t="n"/>
    </row>
    <row r="52">
      <c r="A52" s="5" t="n"/>
      <c r="D52" s="4" t="n"/>
    </row>
    <row r="53">
      <c r="A53" s="5" t="n"/>
      <c r="D53" s="4" t="n"/>
    </row>
    <row r="54">
      <c r="A54" s="5" t="n"/>
      <c r="D54" s="4" t="n"/>
    </row>
    <row r="55">
      <c r="A55" s="5" t="n"/>
      <c r="D55" s="4" t="n"/>
    </row>
    <row r="56">
      <c r="A56" s="5" t="n"/>
      <c r="D56" s="4" t="n"/>
    </row>
    <row r="57">
      <c r="A57" s="5" t="n"/>
      <c r="D57" s="4" t="n"/>
    </row>
    <row r="58">
      <c r="A58" s="5" t="n"/>
      <c r="D58" s="4" t="n"/>
    </row>
    <row r="59">
      <c r="A59" s="5" t="n"/>
      <c r="D59" s="4" t="n"/>
    </row>
    <row r="60">
      <c r="A60" s="5" t="n"/>
      <c r="D60" s="4" t="n"/>
    </row>
    <row r="61">
      <c r="A61" s="5" t="n"/>
      <c r="D61" s="4" t="n"/>
    </row>
    <row r="62">
      <c r="A62" s="5" t="n"/>
      <c r="D62" s="4" t="n"/>
    </row>
    <row r="63">
      <c r="A63" s="5" t="n"/>
      <c r="D63" s="4" t="n"/>
    </row>
    <row r="64">
      <c r="A64" s="5" t="n"/>
      <c r="D64" s="4" t="n"/>
    </row>
    <row r="65">
      <c r="A65" s="5" t="n"/>
      <c r="D65" s="4" t="n"/>
    </row>
    <row r="66">
      <c r="A66" s="5" t="n"/>
      <c r="D66" s="4" t="n"/>
    </row>
    <row r="67">
      <c r="A67" s="5" t="n"/>
      <c r="D67" s="4" t="n"/>
    </row>
    <row r="68">
      <c r="A68" s="5" t="n"/>
      <c r="D68" s="4" t="n"/>
    </row>
    <row r="69">
      <c r="A69" s="5" t="n"/>
      <c r="D69" s="4" t="n"/>
    </row>
    <row r="70">
      <c r="A70" s="5" t="n"/>
      <c r="D70" s="4" t="n"/>
    </row>
    <row r="71">
      <c r="A71" s="5" t="n"/>
      <c r="D71" s="4" t="n"/>
    </row>
    <row r="72">
      <c r="A72" s="5" t="n"/>
      <c r="D72" s="4" t="n"/>
    </row>
    <row r="73">
      <c r="A73" s="5" t="n"/>
      <c r="D73" s="4" t="n"/>
    </row>
    <row r="74">
      <c r="A74" s="5" t="n"/>
      <c r="D74" s="4" t="n"/>
    </row>
    <row r="75">
      <c r="A75" s="5" t="n"/>
      <c r="D75" s="4" t="n"/>
    </row>
    <row r="76">
      <c r="A76" s="5" t="n"/>
      <c r="D76" s="4" t="n"/>
    </row>
    <row r="77">
      <c r="A77" s="5" t="n"/>
      <c r="D77" s="4" t="n"/>
    </row>
    <row r="78">
      <c r="A78" s="5" t="n"/>
      <c r="D78" s="4" t="n"/>
    </row>
    <row r="79">
      <c r="A79" s="5" t="n"/>
      <c r="D79" s="4" t="n"/>
    </row>
    <row r="80">
      <c r="A80" s="5" t="n"/>
      <c r="D80" s="4" t="n"/>
    </row>
    <row r="81">
      <c r="A81" s="5" t="n"/>
      <c r="D81" s="4" t="n"/>
    </row>
    <row r="82">
      <c r="A82" s="5" t="n"/>
      <c r="D82" s="4" t="n"/>
    </row>
    <row r="83">
      <c r="A83" s="5" t="n"/>
      <c r="D83" s="4" t="n"/>
    </row>
    <row r="84">
      <c r="A84" s="5" t="n"/>
      <c r="D84" s="4" t="n"/>
    </row>
    <row r="85">
      <c r="A85" s="5" t="n"/>
      <c r="D85" s="4" t="n"/>
    </row>
    <row r="86">
      <c r="A86" s="5" t="n"/>
      <c r="D86" s="4" t="n"/>
    </row>
    <row r="87">
      <c r="A87" s="5" t="n"/>
      <c r="D87" s="4" t="n"/>
    </row>
    <row r="88">
      <c r="A88" s="5" t="n"/>
      <c r="D88" s="4" t="n"/>
    </row>
    <row r="89">
      <c r="A89" s="5" t="n"/>
      <c r="D89" s="4" t="n"/>
    </row>
    <row r="90">
      <c r="A90" s="5" t="n"/>
      <c r="D90" s="4" t="n"/>
    </row>
    <row r="91">
      <c r="A91" s="5" t="n"/>
      <c r="D91" s="4" t="n"/>
    </row>
    <row r="92">
      <c r="A92" s="5" t="n"/>
      <c r="D92" s="4" t="n"/>
    </row>
    <row r="93">
      <c r="A93" s="5" t="n"/>
      <c r="D93" s="4" t="n"/>
    </row>
    <row r="94">
      <c r="A94" s="5" t="n"/>
      <c r="D94" s="4" t="n"/>
    </row>
    <row r="95">
      <c r="A95" s="5" t="n"/>
      <c r="D95" s="4" t="n"/>
    </row>
    <row r="96">
      <c r="A96" s="5" t="n"/>
      <c r="D96" s="4" t="n"/>
    </row>
    <row r="97">
      <c r="A97" s="5" t="n"/>
      <c r="D97" s="4" t="n"/>
    </row>
    <row r="98">
      <c r="A98" s="5" t="n"/>
      <c r="D98" s="4" t="n"/>
    </row>
    <row r="99">
      <c r="A99" s="5" t="n"/>
      <c r="D99" s="4" t="n"/>
    </row>
    <row r="100">
      <c r="A100" s="5" t="n"/>
      <c r="D100" s="4" t="n"/>
    </row>
    <row r="101">
      <c r="A101" s="5" t="n"/>
      <c r="D101" s="4" t="n"/>
    </row>
    <row r="102">
      <c r="A102" s="5" t="n"/>
      <c r="D102" s="4" t="n"/>
    </row>
    <row r="103">
      <c r="A103" s="5" t="n"/>
      <c r="D103" s="4" t="n"/>
    </row>
    <row r="104">
      <c r="A104" s="5" t="n"/>
      <c r="D104" s="4" t="n"/>
    </row>
    <row r="105">
      <c r="A105" s="5" t="n"/>
      <c r="D105" s="4" t="n"/>
    </row>
    <row r="106">
      <c r="A106" s="5" t="n"/>
      <c r="D106" s="4" t="n"/>
    </row>
    <row r="107">
      <c r="A107" s="5" t="n"/>
      <c r="D107" s="4" t="n"/>
    </row>
    <row r="108">
      <c r="A108" s="5" t="n"/>
      <c r="D108" s="4" t="n"/>
    </row>
    <row r="109">
      <c r="A109" s="5" t="n"/>
      <c r="D109" s="4" t="n"/>
    </row>
    <row r="110">
      <c r="A110" s="5" t="n"/>
      <c r="D110" s="4" t="n"/>
    </row>
    <row r="111">
      <c r="A111" s="5" t="n"/>
      <c r="D111" s="4" t="n"/>
    </row>
    <row r="112">
      <c r="A112" s="5" t="n"/>
      <c r="D112" s="4" t="n"/>
    </row>
    <row r="113">
      <c r="A113" s="5" t="n"/>
      <c r="D113" s="4" t="n"/>
    </row>
    <row r="114">
      <c r="A114" s="5" t="n"/>
      <c r="D114" s="4" t="n"/>
    </row>
    <row r="115">
      <c r="A115" s="5" t="n"/>
      <c r="D115" s="4" t="n"/>
    </row>
    <row r="116">
      <c r="A116" s="5" t="n"/>
      <c r="D116" s="4" t="n"/>
    </row>
    <row r="117">
      <c r="A117" s="5" t="n"/>
      <c r="D117" s="4" t="n"/>
    </row>
    <row r="118">
      <c r="A118" s="5" t="n"/>
      <c r="D118" s="4" t="n"/>
    </row>
    <row r="119">
      <c r="A119" s="5" t="n"/>
      <c r="D119" s="4" t="n"/>
    </row>
    <row r="120">
      <c r="A120" s="5" t="n"/>
      <c r="D120" s="4" t="n"/>
    </row>
    <row r="121">
      <c r="A121" s="5" t="n"/>
      <c r="D121" s="4" t="n"/>
    </row>
    <row r="122">
      <c r="A122" s="5" t="n"/>
      <c r="D122" s="4" t="n"/>
    </row>
    <row r="123">
      <c r="A123" s="5" t="n"/>
      <c r="D123" s="4" t="n"/>
    </row>
    <row r="124">
      <c r="A124" s="5" t="n"/>
      <c r="D124" s="4" t="n"/>
    </row>
    <row r="125">
      <c r="A125" s="5" t="n"/>
      <c r="D125" s="4" t="n"/>
    </row>
    <row r="126">
      <c r="A126" s="5" t="n"/>
      <c r="D126" s="4" t="n"/>
    </row>
    <row r="127">
      <c r="A127" s="5" t="n"/>
      <c r="D127" s="4" t="n"/>
    </row>
    <row r="128">
      <c r="A128" s="5" t="n"/>
      <c r="D128" s="4" t="n"/>
    </row>
    <row r="129">
      <c r="A129" s="5" t="n"/>
      <c r="D129" s="4" t="n"/>
    </row>
    <row r="130">
      <c r="A130" s="5" t="n"/>
      <c r="D130" s="4" t="n"/>
    </row>
    <row r="131">
      <c r="A131" s="5" t="n"/>
      <c r="D131" s="4" t="n"/>
    </row>
    <row r="132">
      <c r="A132" s="5" t="n"/>
      <c r="D132" s="4" t="n"/>
    </row>
    <row r="133">
      <c r="A133" s="5" t="n"/>
      <c r="D133" s="4" t="n"/>
    </row>
    <row r="134">
      <c r="A134" s="5" t="n"/>
      <c r="D134" s="4" t="n"/>
    </row>
    <row r="135">
      <c r="A135" s="5" t="n"/>
      <c r="D135" s="4" t="n"/>
    </row>
    <row r="136">
      <c r="A136" s="5" t="n"/>
      <c r="D136" s="4" t="n"/>
    </row>
    <row r="137">
      <c r="A137" s="5" t="n"/>
      <c r="D137" s="4" t="n"/>
    </row>
    <row r="138">
      <c r="A138" s="5" t="n"/>
      <c r="D138" s="4" t="n"/>
    </row>
    <row r="139">
      <c r="A139" s="5" t="n"/>
      <c r="D139" s="4" t="n"/>
    </row>
    <row r="140">
      <c r="A140" s="5" t="n"/>
      <c r="D140" s="4" t="n"/>
    </row>
    <row r="141">
      <c r="A141" s="5" t="n"/>
      <c r="D141" s="4" t="n"/>
    </row>
    <row r="142">
      <c r="A142" s="5" t="n"/>
      <c r="D142" s="4" t="n"/>
    </row>
    <row r="143">
      <c r="A143" s="5" t="n"/>
      <c r="D143" s="4" t="n"/>
    </row>
    <row r="144">
      <c r="A144" s="5" t="n"/>
      <c r="D144" s="4" t="n"/>
    </row>
    <row r="145">
      <c r="A145" s="5" t="n"/>
      <c r="D145" s="4" t="n"/>
    </row>
    <row r="146">
      <c r="A146" s="5" t="n"/>
      <c r="D146" s="4" t="n"/>
    </row>
    <row r="147">
      <c r="A147" s="5" t="n"/>
      <c r="D147" s="4" t="n"/>
    </row>
    <row r="148">
      <c r="A148" s="5" t="n"/>
      <c r="D148" s="4" t="n"/>
    </row>
    <row r="149">
      <c r="A149" s="5" t="n"/>
      <c r="D149" s="4" t="n"/>
    </row>
    <row r="150">
      <c r="A150" s="5" t="n"/>
      <c r="D150" s="4" t="n"/>
    </row>
    <row r="151">
      <c r="A151" s="5" t="n"/>
      <c r="D151" s="4" t="n"/>
    </row>
    <row r="152">
      <c r="A152" s="5" t="n"/>
      <c r="D152" s="4" t="n"/>
    </row>
    <row r="153">
      <c r="A153" s="5" t="n"/>
      <c r="D153" s="4" t="n"/>
    </row>
    <row r="154">
      <c r="A154" s="5" t="n"/>
      <c r="D154" s="4" t="n"/>
    </row>
    <row r="155">
      <c r="A155" s="5" t="n"/>
      <c r="D155" s="4" t="n"/>
    </row>
    <row r="156">
      <c r="A156" s="5" t="n"/>
      <c r="D156" s="4" t="n"/>
    </row>
    <row r="157">
      <c r="A157" s="5" t="n"/>
      <c r="D157" s="4" t="n"/>
    </row>
    <row r="158">
      <c r="A158" s="5" t="n"/>
      <c r="D158" s="4" t="n"/>
    </row>
    <row r="159">
      <c r="A159" s="5" t="n"/>
      <c r="D159" s="4" t="n"/>
    </row>
    <row r="160">
      <c r="A160" s="5" t="n"/>
      <c r="D160" s="4" t="n"/>
    </row>
    <row r="161">
      <c r="A161" s="5" t="n"/>
      <c r="D161" s="4" t="n"/>
    </row>
    <row r="162">
      <c r="A162" s="5" t="n"/>
      <c r="D162" s="4" t="n"/>
    </row>
    <row r="163">
      <c r="A163" s="5" t="n"/>
      <c r="D163" s="4" t="n"/>
    </row>
    <row r="164">
      <c r="A164" s="5" t="n"/>
      <c r="D164" s="4" t="n"/>
    </row>
    <row r="165">
      <c r="A165" s="5" t="n"/>
      <c r="D165" s="4" t="n"/>
    </row>
    <row r="166">
      <c r="A166" s="5" t="n"/>
      <c r="D166" s="4" t="n"/>
    </row>
    <row r="167">
      <c r="A167" s="5" t="n"/>
      <c r="D167" s="4" t="n"/>
    </row>
    <row r="168">
      <c r="A168" s="5" t="n"/>
      <c r="D168" s="4" t="n"/>
    </row>
    <row r="169">
      <c r="A169" s="5" t="n"/>
      <c r="D169" s="4" t="n"/>
    </row>
    <row r="170">
      <c r="A170" s="5" t="n"/>
      <c r="D170" s="4" t="n"/>
    </row>
    <row r="171">
      <c r="A171" s="5" t="n"/>
      <c r="D171" s="4" t="n"/>
    </row>
    <row r="172">
      <c r="A172" s="5" t="n"/>
      <c r="D172" s="4" t="n"/>
    </row>
    <row r="173">
      <c r="A173" s="5" t="n"/>
      <c r="D173" s="4" t="n"/>
    </row>
    <row r="174">
      <c r="A174" s="5" t="n"/>
      <c r="D174" s="4" t="n"/>
    </row>
    <row r="175">
      <c r="A175" s="5" t="n"/>
      <c r="D175" s="4" t="n"/>
    </row>
    <row r="176">
      <c r="A176" s="5" t="n"/>
      <c r="D176" s="4" t="n"/>
    </row>
    <row r="177">
      <c r="A177" s="5" t="n"/>
      <c r="D177" s="4" t="n"/>
    </row>
    <row r="178">
      <c r="A178" s="5" t="n"/>
      <c r="D178" s="4" t="n"/>
    </row>
    <row r="179">
      <c r="A179" s="5" t="n"/>
      <c r="D179" s="4" t="n"/>
    </row>
    <row r="180">
      <c r="A180" s="5" t="n"/>
      <c r="D180" s="4" t="n"/>
    </row>
    <row r="181">
      <c r="A181" s="5" t="n"/>
      <c r="D181" s="4" t="n"/>
    </row>
    <row r="182">
      <c r="A182" s="5" t="n"/>
      <c r="D182" s="4" t="n"/>
    </row>
    <row r="183">
      <c r="A183" s="5" t="n"/>
      <c r="D183" s="4" t="n"/>
    </row>
    <row r="184">
      <c r="A184" s="5" t="n"/>
      <c r="D184" s="4" t="n"/>
    </row>
    <row r="185">
      <c r="A185" s="5" t="n"/>
      <c r="D185" s="4" t="n"/>
    </row>
    <row r="186">
      <c r="A186" s="5" t="n"/>
      <c r="D186" s="4" t="n"/>
    </row>
    <row r="187">
      <c r="A187" s="5" t="n"/>
      <c r="D187" s="4" t="n"/>
    </row>
    <row r="188">
      <c r="A188" s="5" t="n"/>
      <c r="D188" s="4" t="n"/>
    </row>
    <row r="189">
      <c r="A189" s="5" t="n"/>
      <c r="D189" s="4" t="n"/>
    </row>
    <row r="190">
      <c r="A190" s="5" t="n"/>
      <c r="D190" s="4" t="n"/>
    </row>
    <row r="191">
      <c r="A191" s="5" t="n"/>
      <c r="D191" s="4" t="n"/>
    </row>
    <row r="192">
      <c r="A192" s="5" t="n"/>
      <c r="D192" s="4" t="n"/>
    </row>
    <row r="193">
      <c r="A193" s="5" t="n"/>
      <c r="D193" s="4" t="n"/>
    </row>
    <row r="194">
      <c r="A194" s="5" t="n"/>
      <c r="D194" s="4" t="n"/>
    </row>
    <row r="195">
      <c r="A195" s="5" t="n"/>
      <c r="D195" s="4" t="n"/>
    </row>
    <row r="196">
      <c r="A196" s="5" t="n"/>
      <c r="D196" s="4" t="n"/>
    </row>
    <row r="197">
      <c r="A197" s="5" t="n"/>
      <c r="D197" s="4" t="n"/>
    </row>
    <row r="198">
      <c r="A198" s="5" t="n"/>
      <c r="D198" s="4" t="n"/>
    </row>
    <row r="199">
      <c r="A199" s="5" t="n"/>
      <c r="D199" s="4" t="n"/>
    </row>
    <row r="200">
      <c r="A200" s="5" t="n"/>
      <c r="D200" s="4" t="n"/>
    </row>
    <row r="201">
      <c r="A201" s="5" t="n"/>
      <c r="D201" s="4" t="n"/>
    </row>
    <row r="202">
      <c r="A202" s="5" t="n"/>
      <c r="D202" s="4" t="n"/>
    </row>
    <row r="203">
      <c r="A203" s="5" t="n"/>
      <c r="D203" s="4" t="n"/>
    </row>
    <row r="204">
      <c r="A204" s="5" t="n"/>
      <c r="D204" s="4" t="n"/>
    </row>
    <row r="205">
      <c r="A205" s="5" t="n"/>
      <c r="D205" s="4" t="n"/>
    </row>
    <row r="206">
      <c r="A206" s="5" t="n"/>
      <c r="D206" s="4" t="n"/>
    </row>
    <row r="207">
      <c r="A207" s="5" t="n"/>
      <c r="D207" s="4" t="n"/>
    </row>
    <row r="208">
      <c r="A208" s="5" t="n"/>
      <c r="D208" s="4" t="n"/>
    </row>
    <row r="209">
      <c r="A209" s="5" t="n"/>
      <c r="D209" s="4" t="n"/>
    </row>
    <row r="210">
      <c r="A210" s="5" t="n"/>
      <c r="D210" s="4" t="n"/>
    </row>
    <row r="211">
      <c r="A211" s="5" t="n"/>
      <c r="D211" s="4" t="n"/>
    </row>
    <row r="212">
      <c r="A212" s="5" t="n"/>
      <c r="D212" s="4" t="n"/>
    </row>
    <row r="213">
      <c r="A213" s="5" t="n"/>
      <c r="D213" s="4" t="n"/>
    </row>
    <row r="214">
      <c r="A214" s="5" t="n"/>
      <c r="D214" s="4" t="n"/>
    </row>
    <row r="215">
      <c r="A215" s="5" t="n"/>
      <c r="D215" s="4" t="n"/>
    </row>
    <row r="216">
      <c r="A216" s="5" t="n"/>
      <c r="D216" s="4" t="n"/>
    </row>
    <row r="217">
      <c r="A217" s="5" t="n"/>
      <c r="D217" s="4" t="n"/>
    </row>
    <row r="218">
      <c r="A218" s="5" t="n"/>
      <c r="D218" s="4" t="n"/>
    </row>
    <row r="219">
      <c r="A219" s="5" t="n"/>
      <c r="D219" s="4" t="n"/>
    </row>
    <row r="220">
      <c r="A220" s="5" t="n"/>
      <c r="D220" s="4" t="n"/>
    </row>
    <row r="221">
      <c r="A221" s="5" t="n"/>
      <c r="D221" s="4" t="n"/>
    </row>
    <row r="222">
      <c r="A222" s="5" t="n"/>
      <c r="D222" s="4" t="n"/>
    </row>
    <row r="223">
      <c r="A223" s="5" t="n"/>
      <c r="D223" s="4" t="n"/>
    </row>
    <row r="224">
      <c r="A224" s="5" t="n"/>
      <c r="D224" s="4" t="n"/>
    </row>
    <row r="225">
      <c r="A225" s="5" t="n"/>
      <c r="D225" s="4" t="n"/>
    </row>
    <row r="226">
      <c r="A226" s="5" t="n"/>
      <c r="D226" s="4" t="n"/>
    </row>
    <row r="227">
      <c r="A227" s="5" t="n"/>
      <c r="D227" s="4" t="n"/>
    </row>
    <row r="228">
      <c r="A228" s="5" t="n"/>
      <c r="D228" s="4" t="n"/>
    </row>
    <row r="229">
      <c r="A229" s="5" t="n"/>
      <c r="D229" s="4" t="n"/>
    </row>
    <row r="230">
      <c r="A230" s="5" t="n"/>
      <c r="D230" s="4" t="n"/>
    </row>
    <row r="231">
      <c r="A231" s="5" t="n"/>
      <c r="D231" s="4" t="n"/>
    </row>
    <row r="232">
      <c r="A232" s="5" t="n"/>
      <c r="D232" s="4" t="n"/>
    </row>
    <row r="233">
      <c r="A233" s="5" t="n"/>
      <c r="D233" s="4" t="n"/>
    </row>
    <row r="234">
      <c r="A234" s="5" t="n"/>
      <c r="D234" s="4" t="n"/>
    </row>
    <row r="235">
      <c r="A235" s="5" t="n"/>
      <c r="D235" s="4" t="n"/>
    </row>
    <row r="236">
      <c r="A236" s="5" t="n"/>
      <c r="D236" s="4" t="n"/>
    </row>
    <row r="237">
      <c r="A237" s="5" t="n"/>
      <c r="D237" s="4" t="n"/>
    </row>
    <row r="238">
      <c r="A238" s="5" t="n"/>
      <c r="D238" s="4" t="n"/>
    </row>
    <row r="239">
      <c r="A239" s="5" t="n"/>
      <c r="D239" s="4" t="n"/>
    </row>
    <row r="240">
      <c r="A240" s="5" t="n"/>
      <c r="D240" s="4" t="n"/>
    </row>
    <row r="241">
      <c r="A241" s="5" t="n"/>
      <c r="D241" s="4" t="n"/>
    </row>
    <row r="242">
      <c r="A242" s="5" t="n"/>
      <c r="D242" s="4" t="n"/>
    </row>
    <row r="243">
      <c r="A243" s="5" t="n"/>
      <c r="D243" s="4" t="n"/>
    </row>
    <row r="244">
      <c r="A244" s="5" t="n"/>
      <c r="D244" s="4" t="n"/>
    </row>
    <row r="245">
      <c r="A245" s="5" t="n"/>
      <c r="D245" s="4" t="n"/>
    </row>
    <row r="246">
      <c r="A246" s="5" t="n"/>
      <c r="D246" s="4" t="n"/>
    </row>
    <row r="247">
      <c r="A247" s="5" t="n"/>
      <c r="D247" s="4" t="n"/>
    </row>
    <row r="248">
      <c r="A248" s="5" t="n"/>
      <c r="D248" s="4" t="n"/>
    </row>
    <row r="249">
      <c r="A249" s="5" t="n"/>
      <c r="D249" s="4" t="n"/>
    </row>
    <row r="250">
      <c r="A250" s="5" t="n"/>
      <c r="D250" s="4" t="n"/>
    </row>
    <row r="251">
      <c r="A251" s="5" t="n"/>
      <c r="D251" s="4" t="n"/>
    </row>
    <row r="252">
      <c r="A252" s="5" t="n"/>
      <c r="D252" s="4" t="n"/>
    </row>
    <row r="253">
      <c r="A253" s="5" t="n"/>
      <c r="D253" s="4" t="n"/>
    </row>
    <row r="254">
      <c r="A254" s="5" t="n"/>
      <c r="D254" s="4" t="n"/>
    </row>
    <row r="255">
      <c r="A255" s="5" t="n"/>
      <c r="D255" s="4" t="n"/>
    </row>
    <row r="256">
      <c r="A256" s="5" t="n"/>
      <c r="D256" s="4" t="n"/>
    </row>
    <row r="257">
      <c r="A257" s="5" t="n"/>
      <c r="D257" s="4" t="n"/>
    </row>
    <row r="258">
      <c r="A258" s="5" t="n"/>
      <c r="D258" s="4" t="n"/>
    </row>
    <row r="259">
      <c r="A259" s="5" t="n"/>
      <c r="D259" s="4" t="n"/>
    </row>
    <row r="260">
      <c r="A260" s="5" t="n"/>
      <c r="D260" s="4" t="n"/>
    </row>
    <row r="261">
      <c r="A261" s="5" t="n"/>
      <c r="D261" s="4" t="n"/>
    </row>
    <row r="262">
      <c r="A262" s="5" t="n"/>
      <c r="D262" s="4" t="n"/>
    </row>
    <row r="263">
      <c r="A263" s="5" t="n"/>
      <c r="D263" s="4" t="n"/>
    </row>
    <row r="264">
      <c r="A264" s="5" t="n"/>
      <c r="D264" s="4" t="n"/>
    </row>
    <row r="265">
      <c r="A265" s="5" t="n"/>
      <c r="D265" s="4" t="n"/>
    </row>
    <row r="266">
      <c r="A266" s="5" t="n"/>
      <c r="D266" s="4" t="n"/>
    </row>
    <row r="267">
      <c r="A267" s="5" t="n"/>
      <c r="D267" s="4" t="n"/>
    </row>
    <row r="268">
      <c r="A268" s="5" t="n"/>
      <c r="D268" s="4" t="n"/>
    </row>
    <row r="269">
      <c r="A269" s="5" t="n"/>
      <c r="D269" s="4" t="n"/>
    </row>
    <row r="270">
      <c r="A270" s="5" t="n"/>
      <c r="D270" s="4" t="n"/>
    </row>
    <row r="271">
      <c r="A271" s="5" t="n"/>
      <c r="D271" s="4" t="n"/>
    </row>
    <row r="272">
      <c r="A272" s="5" t="n"/>
      <c r="D272" s="4" t="n"/>
    </row>
    <row r="273">
      <c r="A273" s="5" t="n"/>
      <c r="D273" s="4" t="n"/>
    </row>
    <row r="274">
      <c r="A274" s="5" t="n"/>
      <c r="D274" s="4" t="n"/>
    </row>
    <row r="275">
      <c r="A275" s="5" t="n"/>
      <c r="D275" s="4" t="n"/>
    </row>
    <row r="276">
      <c r="A276" s="5" t="n"/>
      <c r="D276" s="4" t="n"/>
    </row>
    <row r="277">
      <c r="A277" s="5" t="n"/>
      <c r="D277" s="4" t="n"/>
    </row>
    <row r="278">
      <c r="A278" s="5" t="n"/>
      <c r="D278" s="4" t="n"/>
    </row>
    <row r="279">
      <c r="A279" s="5" t="n"/>
      <c r="D279" s="4" t="n"/>
    </row>
    <row r="280">
      <c r="A280" s="5" t="n"/>
      <c r="D280" s="4" t="n"/>
    </row>
    <row r="281">
      <c r="A281" s="5" t="n"/>
      <c r="D281" s="4" t="n"/>
    </row>
    <row r="282">
      <c r="A282" s="5" t="n"/>
      <c r="D282" s="4" t="n"/>
    </row>
    <row r="283">
      <c r="A283" s="5" t="n"/>
      <c r="D283" s="4" t="n"/>
    </row>
    <row r="284">
      <c r="A284" s="5" t="n"/>
      <c r="D284" s="4" t="n"/>
    </row>
    <row r="285">
      <c r="A285" s="5" t="n"/>
      <c r="D285" s="4" t="n"/>
    </row>
    <row r="286">
      <c r="A286" s="5" t="n"/>
      <c r="D286" s="4" t="n"/>
    </row>
    <row r="287">
      <c r="A287" s="5" t="n"/>
      <c r="D287" s="4" t="n"/>
    </row>
    <row r="288">
      <c r="A288" s="5" t="n"/>
      <c r="D288" s="4" t="n"/>
    </row>
    <row r="289">
      <c r="A289" s="5" t="n"/>
      <c r="D289" s="4" t="n"/>
    </row>
    <row r="290">
      <c r="A290" s="5" t="n"/>
      <c r="D290" s="4" t="n"/>
    </row>
    <row r="291">
      <c r="A291" s="5" t="n"/>
      <c r="D291" s="4" t="n"/>
    </row>
    <row r="292">
      <c r="A292" s="5" t="n"/>
      <c r="D292" s="4" t="n"/>
    </row>
    <row r="293">
      <c r="A293" s="5" t="n"/>
      <c r="D293" s="4" t="n"/>
    </row>
    <row r="294">
      <c r="A294" s="5" t="n"/>
      <c r="D294" s="4" t="n"/>
    </row>
    <row r="295">
      <c r="A295" s="5" t="n"/>
      <c r="D295" s="4" t="n"/>
    </row>
    <row r="296">
      <c r="A296" s="5" t="n"/>
      <c r="D296" s="4" t="n"/>
    </row>
    <row r="297">
      <c r="A297" s="5" t="n"/>
      <c r="D297" s="4" t="n"/>
    </row>
    <row r="298">
      <c r="A298" s="5" t="n"/>
      <c r="D298" s="4" t="n"/>
    </row>
    <row r="299">
      <c r="A299" s="5" t="n"/>
      <c r="D299" s="4" t="n"/>
    </row>
    <row r="300">
      <c r="A300" s="5" t="n"/>
      <c r="D300" s="4" t="n"/>
    </row>
    <row r="301">
      <c r="A301" s="5" t="n"/>
      <c r="D301" s="4" t="n"/>
    </row>
    <row r="302">
      <c r="A302" s="5" t="n"/>
      <c r="D302" s="4" t="n"/>
    </row>
    <row r="303">
      <c r="A303" s="5" t="n"/>
      <c r="D303" s="4" t="n"/>
    </row>
    <row r="304">
      <c r="A304" s="5" t="n"/>
      <c r="D304" s="4" t="n"/>
    </row>
    <row r="305">
      <c r="A305" s="5" t="n"/>
      <c r="D305" s="4" t="n"/>
    </row>
    <row r="306">
      <c r="A306" s="5" t="n"/>
      <c r="D306" s="4" t="n"/>
    </row>
    <row r="307">
      <c r="A307" s="5" t="n"/>
      <c r="D307" s="4" t="n"/>
    </row>
    <row r="308">
      <c r="A308" s="5" t="n"/>
      <c r="D308" s="4" t="n"/>
    </row>
    <row r="309">
      <c r="A309" s="5" t="n"/>
      <c r="D309" s="4" t="n"/>
    </row>
    <row r="310">
      <c r="A310" s="5" t="n"/>
      <c r="D310" s="4" t="n"/>
    </row>
    <row r="311">
      <c r="A311" s="5" t="n"/>
      <c r="D311" s="4" t="n"/>
    </row>
    <row r="312">
      <c r="A312" s="5" t="n"/>
      <c r="D312" s="4" t="n"/>
    </row>
    <row r="313">
      <c r="A313" s="5" t="n"/>
      <c r="D313" s="4" t="n"/>
    </row>
    <row r="314">
      <c r="A314" s="5" t="n"/>
      <c r="D314" s="4" t="n"/>
    </row>
    <row r="315">
      <c r="A315" s="5" t="n"/>
      <c r="D315" s="4" t="n"/>
    </row>
    <row r="316">
      <c r="A316" s="5" t="n"/>
      <c r="D316" s="4" t="n"/>
    </row>
    <row r="317">
      <c r="A317" s="5" t="n"/>
      <c r="D317" s="4" t="n"/>
    </row>
    <row r="318">
      <c r="A318" s="5" t="n"/>
      <c r="D318" s="4" t="n"/>
    </row>
    <row r="319">
      <c r="A319" s="5" t="n"/>
      <c r="D319" s="4" t="n"/>
    </row>
    <row r="320">
      <c r="A320" s="5" t="n"/>
      <c r="D320" s="4" t="n"/>
    </row>
    <row r="321">
      <c r="A321" s="5" t="n"/>
      <c r="D321" s="4" t="n"/>
    </row>
    <row r="322">
      <c r="A322" s="5" t="n"/>
      <c r="D322" s="4" t="n"/>
    </row>
    <row r="323">
      <c r="A323" s="5" t="n"/>
      <c r="D323" s="4" t="n"/>
    </row>
    <row r="324">
      <c r="A324" s="5" t="n"/>
      <c r="D324" s="4" t="n"/>
    </row>
    <row r="325">
      <c r="A325" s="5" t="n"/>
      <c r="D325" s="4" t="n"/>
    </row>
    <row r="326">
      <c r="A326" s="5" t="n"/>
      <c r="D326" s="4" t="n"/>
    </row>
    <row r="327">
      <c r="A327" s="5" t="n"/>
      <c r="D327" s="4" t="n"/>
    </row>
    <row r="328">
      <c r="A328" s="5" t="n"/>
      <c r="D328" s="4" t="n"/>
    </row>
    <row r="329">
      <c r="A329" s="5" t="n"/>
      <c r="D329" s="4" t="n"/>
    </row>
    <row r="330">
      <c r="A330" s="5" t="n"/>
      <c r="D330" s="4" t="n"/>
    </row>
    <row r="331">
      <c r="A331" s="5" t="n"/>
      <c r="D331" s="4" t="n"/>
    </row>
    <row r="332">
      <c r="A332" s="5" t="n"/>
      <c r="D332" s="4" t="n"/>
    </row>
    <row r="333">
      <c r="A333" s="5" t="n"/>
      <c r="D333" s="4" t="n"/>
    </row>
    <row r="334">
      <c r="A334" s="5" t="n"/>
      <c r="D334" s="4" t="n"/>
    </row>
    <row r="335">
      <c r="A335" s="5" t="n"/>
      <c r="D335" s="4" t="n"/>
    </row>
    <row r="336">
      <c r="A336" s="5" t="n"/>
      <c r="D336" s="4" t="n"/>
    </row>
    <row r="337">
      <c r="A337" s="5" t="n"/>
      <c r="D337" s="4" t="n"/>
    </row>
    <row r="338">
      <c r="A338" s="5" t="n"/>
      <c r="D338" s="4" t="n"/>
    </row>
    <row r="339">
      <c r="A339" s="5" t="n"/>
      <c r="D339" s="4" t="n"/>
    </row>
    <row r="340">
      <c r="A340" s="5" t="n"/>
      <c r="D340" s="4" t="n"/>
    </row>
    <row r="341">
      <c r="A341" s="5" t="n"/>
      <c r="D341" s="4" t="n"/>
    </row>
    <row r="342">
      <c r="A342" s="5" t="n"/>
      <c r="D342" s="4" t="n"/>
    </row>
    <row r="343">
      <c r="A343" s="5" t="n"/>
      <c r="D343" s="4" t="n"/>
    </row>
    <row r="344">
      <c r="A344" s="5" t="n"/>
      <c r="D344" s="4" t="n"/>
    </row>
    <row r="345">
      <c r="A345" s="5" t="n"/>
      <c r="D345" s="4" t="n"/>
    </row>
    <row r="346">
      <c r="A346" s="5" t="n"/>
      <c r="D346" s="4" t="n"/>
    </row>
    <row r="347">
      <c r="A347" s="5" t="n"/>
      <c r="D347" s="4" t="n"/>
    </row>
    <row r="348">
      <c r="A348" s="5" t="n"/>
      <c r="D348" s="4" t="n"/>
    </row>
    <row r="349">
      <c r="A349" s="5" t="n"/>
      <c r="D349" s="4" t="n"/>
    </row>
    <row r="350">
      <c r="A350" s="5" t="n"/>
      <c r="D350" s="4" t="n"/>
    </row>
    <row r="351">
      <c r="A351" s="5" t="n"/>
      <c r="D351" s="4" t="n"/>
    </row>
    <row r="352">
      <c r="A352" s="5" t="n"/>
      <c r="D352" s="4" t="n"/>
    </row>
    <row r="353">
      <c r="A353" s="5" t="n"/>
      <c r="D353" s="4" t="n"/>
    </row>
    <row r="354">
      <c r="A354" s="5" t="n"/>
      <c r="D354" s="4" t="n"/>
    </row>
    <row r="355">
      <c r="A355" s="5" t="n"/>
      <c r="D355" s="4" t="n"/>
    </row>
    <row r="356">
      <c r="A356" s="5" t="n"/>
      <c r="D356" s="4" t="n"/>
    </row>
    <row r="357">
      <c r="A357" s="5" t="n"/>
      <c r="D357" s="4" t="n"/>
    </row>
    <row r="358">
      <c r="A358" s="5" t="n"/>
      <c r="D358" s="4" t="n"/>
    </row>
    <row r="359">
      <c r="A359" s="5" t="n"/>
      <c r="D359" s="4" t="n"/>
    </row>
    <row r="360">
      <c r="A360" s="5" t="n"/>
      <c r="D360" s="4" t="n"/>
    </row>
    <row r="361">
      <c r="A361" s="5" t="n"/>
      <c r="D361" s="4" t="n"/>
    </row>
    <row r="362">
      <c r="A362" s="5" t="n"/>
      <c r="D362" s="4" t="n"/>
    </row>
    <row r="363">
      <c r="A363" s="5" t="n"/>
      <c r="D363" s="4" t="n"/>
    </row>
    <row r="364">
      <c r="A364" s="5" t="n"/>
      <c r="D364" s="4" t="n"/>
    </row>
    <row r="365">
      <c r="A365" s="5" t="n"/>
      <c r="D365" s="4" t="n"/>
    </row>
    <row r="366">
      <c r="A366" s="5" t="n"/>
      <c r="D366" s="4" t="n"/>
    </row>
    <row r="367">
      <c r="A367" s="5" t="n"/>
      <c r="D367" s="4" t="n"/>
    </row>
    <row r="368">
      <c r="A368" s="5" t="n"/>
      <c r="D368" s="4" t="n"/>
    </row>
    <row r="369">
      <c r="A369" s="5" t="n"/>
      <c r="D369" s="4" t="n"/>
    </row>
    <row r="370">
      <c r="A370" s="5" t="n"/>
      <c r="D370" s="4" t="n"/>
    </row>
    <row r="371">
      <c r="A371" s="5" t="n"/>
      <c r="D371" s="4" t="n"/>
    </row>
    <row r="372">
      <c r="A372" s="5" t="n"/>
      <c r="D372" s="4" t="n"/>
    </row>
    <row r="373">
      <c r="A373" s="5" t="n"/>
      <c r="D373" s="4" t="n"/>
    </row>
    <row r="374">
      <c r="A374" s="5" t="n"/>
      <c r="D374" s="4" t="n"/>
    </row>
    <row r="375">
      <c r="A375" s="5" t="n"/>
      <c r="D375" s="4" t="n"/>
    </row>
    <row r="376">
      <c r="A376" s="5" t="n"/>
      <c r="D376" s="4" t="n"/>
    </row>
    <row r="377">
      <c r="A377" s="5" t="n"/>
      <c r="D377" s="4" t="n"/>
    </row>
    <row r="378">
      <c r="A378" s="5" t="n"/>
      <c r="D378" s="4" t="n"/>
    </row>
    <row r="379">
      <c r="A379" s="5" t="n"/>
      <c r="D379" s="4" t="n"/>
    </row>
    <row r="380">
      <c r="A380" s="5" t="n"/>
      <c r="D380" s="4" t="n"/>
    </row>
    <row r="381">
      <c r="A381" s="5" t="n"/>
      <c r="D381" s="4" t="n"/>
    </row>
    <row r="382">
      <c r="A382" s="5" t="n"/>
      <c r="D382" s="4" t="n"/>
    </row>
    <row r="383">
      <c r="A383" s="5" t="n"/>
      <c r="D383" s="4" t="n"/>
    </row>
    <row r="384">
      <c r="A384" s="5" t="n"/>
      <c r="D384" s="4" t="n"/>
    </row>
    <row r="385">
      <c r="A385" s="5" t="n"/>
      <c r="D385" s="4" t="n"/>
    </row>
    <row r="386">
      <c r="A386" s="5" t="n"/>
      <c r="D386" s="4" t="n"/>
    </row>
    <row r="387">
      <c r="A387" s="5" t="n"/>
      <c r="D387" s="4" t="n"/>
    </row>
    <row r="388">
      <c r="A388" s="5" t="n"/>
      <c r="D388" s="4" t="n"/>
    </row>
    <row r="389">
      <c r="A389" s="5" t="n"/>
      <c r="D389" s="4" t="n"/>
    </row>
    <row r="390">
      <c r="A390" s="5" t="n"/>
      <c r="D390" s="4" t="n"/>
    </row>
    <row r="391">
      <c r="A391" s="5" t="n"/>
      <c r="D391" s="4" t="n"/>
    </row>
    <row r="392">
      <c r="A392" s="5" t="n"/>
      <c r="D392" s="4" t="n"/>
    </row>
    <row r="393">
      <c r="A393" s="5" t="n"/>
      <c r="D393" s="4" t="n"/>
    </row>
    <row r="394">
      <c r="A394" s="5" t="n"/>
      <c r="D394" s="4" t="n"/>
    </row>
    <row r="395">
      <c r="A395" s="5" t="n"/>
      <c r="D395" s="4" t="n"/>
    </row>
    <row r="396">
      <c r="A396" s="5" t="n"/>
      <c r="D396" s="4" t="n"/>
    </row>
    <row r="397">
      <c r="A397" s="5" t="n"/>
      <c r="D397" s="4" t="n"/>
    </row>
    <row r="398">
      <c r="A398" s="5" t="n"/>
      <c r="D398" s="4" t="n"/>
    </row>
    <row r="399">
      <c r="A399" s="5" t="n"/>
      <c r="D399" s="4" t="n"/>
    </row>
    <row r="400">
      <c r="A400" s="5" t="n"/>
      <c r="D400" s="4" t="n"/>
    </row>
    <row r="401">
      <c r="A401" s="5" t="n"/>
      <c r="D401" s="4" t="n"/>
    </row>
    <row r="402">
      <c r="A402" s="5" t="n"/>
      <c r="D402" s="4" t="n"/>
    </row>
    <row r="403">
      <c r="A403" s="5" t="n"/>
      <c r="D403" s="4" t="n"/>
    </row>
    <row r="404">
      <c r="A404" s="5" t="n"/>
      <c r="D404" s="4" t="n"/>
    </row>
    <row r="405">
      <c r="A405" s="5" t="n"/>
      <c r="D405" s="4" t="n"/>
    </row>
    <row r="406">
      <c r="A406" s="5" t="n"/>
      <c r="D406" s="4" t="n"/>
    </row>
    <row r="407">
      <c r="A407" s="5" t="n"/>
      <c r="D407" s="4" t="n"/>
    </row>
    <row r="408">
      <c r="A408" s="5" t="n"/>
      <c r="D408" s="4" t="n"/>
    </row>
    <row r="409">
      <c r="A409" s="5" t="n"/>
      <c r="D409" s="4" t="n"/>
    </row>
    <row r="410">
      <c r="A410" s="5" t="n"/>
      <c r="D410" s="4" t="n"/>
    </row>
    <row r="411">
      <c r="A411" s="5" t="n"/>
      <c r="D411" s="4" t="n"/>
    </row>
    <row r="412">
      <c r="A412" s="5" t="n"/>
      <c r="D412" s="4" t="n"/>
    </row>
    <row r="413">
      <c r="A413" s="5" t="n"/>
      <c r="D413" s="4" t="n"/>
    </row>
    <row r="414">
      <c r="A414" s="5" t="n"/>
      <c r="D414" s="4" t="n"/>
    </row>
    <row r="415">
      <c r="A415" s="5" t="n"/>
      <c r="D415" s="4" t="n"/>
    </row>
    <row r="416">
      <c r="A416" s="5" t="n"/>
      <c r="D416" s="4" t="n"/>
    </row>
    <row r="417">
      <c r="A417" s="5" t="n"/>
      <c r="D417" s="4" t="n"/>
    </row>
    <row r="418">
      <c r="A418" s="5" t="n"/>
      <c r="D418" s="4" t="n"/>
    </row>
    <row r="419">
      <c r="A419" s="5" t="n"/>
      <c r="D419" s="4" t="n"/>
    </row>
    <row r="420">
      <c r="A420" s="5" t="n"/>
      <c r="D420" s="4" t="n"/>
    </row>
    <row r="421">
      <c r="A421" s="5" t="n"/>
      <c r="D421" s="4" t="n"/>
    </row>
    <row r="422">
      <c r="A422" s="5" t="n"/>
      <c r="D422" s="4" t="n"/>
    </row>
    <row r="423">
      <c r="A423" s="5" t="n"/>
      <c r="D423" s="4" t="n"/>
    </row>
    <row r="424">
      <c r="A424" s="5" t="n"/>
      <c r="D424" s="4" t="n"/>
    </row>
    <row r="425">
      <c r="A425" s="5" t="n"/>
      <c r="D425" s="4" t="n"/>
    </row>
    <row r="426">
      <c r="A426" s="5" t="n"/>
      <c r="D426" s="4" t="n"/>
    </row>
    <row r="427">
      <c r="A427" s="5" t="n"/>
      <c r="D427" s="4" t="n"/>
    </row>
    <row r="428">
      <c r="A428" s="5" t="n"/>
      <c r="D428" s="4" t="n"/>
    </row>
    <row r="429">
      <c r="A429" s="5" t="n"/>
      <c r="D429" s="4" t="n"/>
    </row>
    <row r="430">
      <c r="A430" s="5" t="n"/>
      <c r="D430" s="4" t="n"/>
    </row>
    <row r="431">
      <c r="A431" s="5" t="n"/>
      <c r="D431" s="4" t="n"/>
    </row>
    <row r="432">
      <c r="A432" s="5" t="n"/>
      <c r="D432" s="4" t="n"/>
    </row>
    <row r="433">
      <c r="A433" s="5" t="n"/>
      <c r="D433" s="4" t="n"/>
    </row>
    <row r="434">
      <c r="A434" s="5" t="n"/>
      <c r="D434" s="4" t="n"/>
    </row>
    <row r="435">
      <c r="A435" s="5" t="n"/>
      <c r="D435" s="4" t="n"/>
    </row>
    <row r="436">
      <c r="A436" s="5" t="n"/>
      <c r="D436" s="4" t="n"/>
    </row>
    <row r="437">
      <c r="A437" s="5" t="n"/>
      <c r="D437" s="4" t="n"/>
    </row>
    <row r="438">
      <c r="A438" s="5" t="n"/>
      <c r="D438" s="4" t="n"/>
    </row>
    <row r="439">
      <c r="A439" s="5" t="n"/>
      <c r="D439" s="4" t="n"/>
    </row>
    <row r="440">
      <c r="A440" s="5" t="n"/>
      <c r="D440" s="4" t="n"/>
    </row>
    <row r="441">
      <c r="A441" s="5" t="n"/>
      <c r="D441" s="4" t="n"/>
    </row>
    <row r="442">
      <c r="A442" s="5" t="n"/>
      <c r="D442" s="4" t="n"/>
    </row>
    <row r="443">
      <c r="A443" s="5" t="n"/>
      <c r="D443" s="4" t="n"/>
    </row>
    <row r="444">
      <c r="A444" s="5" t="n"/>
      <c r="D444" s="4" t="n"/>
    </row>
    <row r="445">
      <c r="A445" s="5" t="n"/>
      <c r="D445" s="4" t="n"/>
    </row>
    <row r="446">
      <c r="A446" s="5" t="n"/>
      <c r="D446" s="4" t="n"/>
    </row>
    <row r="447">
      <c r="A447" s="5" t="n"/>
      <c r="D447" s="4" t="n"/>
    </row>
    <row r="448">
      <c r="A448" s="5" t="n"/>
      <c r="D448" s="4" t="n"/>
    </row>
    <row r="449">
      <c r="A449" s="5" t="n"/>
      <c r="D449" s="4" t="n"/>
    </row>
    <row r="450">
      <c r="A450" s="5" t="n"/>
      <c r="D450" s="4" t="n"/>
    </row>
    <row r="451">
      <c r="A451" s="5" t="n"/>
      <c r="D451" s="4" t="n"/>
    </row>
    <row r="452">
      <c r="A452" s="5" t="n"/>
      <c r="D452" s="4" t="n"/>
    </row>
    <row r="453">
      <c r="A453" s="5" t="n"/>
      <c r="D453" s="4" t="n"/>
    </row>
    <row r="454">
      <c r="A454" s="5" t="n"/>
      <c r="D454" s="4" t="n"/>
    </row>
    <row r="455">
      <c r="A455" s="5" t="n"/>
      <c r="D455" s="4" t="n"/>
    </row>
    <row r="456">
      <c r="A456" s="5" t="n"/>
      <c r="D456" s="4" t="n"/>
    </row>
    <row r="457">
      <c r="A457" s="5" t="n"/>
      <c r="D457" s="4" t="n"/>
    </row>
    <row r="458">
      <c r="A458" s="5" t="n"/>
      <c r="D458" s="4" t="n"/>
    </row>
    <row r="459">
      <c r="A459" s="5" t="n"/>
      <c r="D459" s="4" t="n"/>
    </row>
    <row r="460">
      <c r="A460" s="5" t="n"/>
      <c r="D460" s="4" t="n"/>
    </row>
    <row r="461">
      <c r="A461" s="5" t="n"/>
      <c r="D461" s="4" t="n"/>
    </row>
    <row r="462">
      <c r="A462" s="5" t="n"/>
      <c r="D462" s="4" t="n"/>
    </row>
    <row r="463">
      <c r="A463" s="5" t="n"/>
      <c r="D463" s="4" t="n"/>
    </row>
    <row r="464">
      <c r="A464" s="5" t="n"/>
      <c r="D464" s="4" t="n"/>
    </row>
    <row r="465">
      <c r="A465" s="5" t="n"/>
      <c r="D465" s="4" t="n"/>
    </row>
    <row r="466">
      <c r="A466" s="5" t="n"/>
      <c r="D466" s="4" t="n"/>
    </row>
    <row r="467">
      <c r="A467" s="5" t="n"/>
      <c r="D467" s="4" t="n"/>
    </row>
    <row r="468">
      <c r="A468" s="5" t="n"/>
      <c r="D468" s="4" t="n"/>
    </row>
    <row r="469">
      <c r="A469" s="5" t="n"/>
      <c r="D469" s="4" t="n"/>
    </row>
    <row r="470">
      <c r="A470" s="5" t="n"/>
      <c r="D470" s="4" t="n"/>
    </row>
    <row r="471">
      <c r="A471" s="5" t="n"/>
      <c r="D471" s="4" t="n"/>
    </row>
    <row r="472">
      <c r="A472" s="5" t="n"/>
      <c r="D472" s="4" t="n"/>
    </row>
    <row r="473">
      <c r="A473" s="5" t="n"/>
      <c r="D473" s="4" t="n"/>
    </row>
    <row r="474">
      <c r="A474" s="5" t="n"/>
      <c r="D474" s="4" t="n"/>
    </row>
    <row r="475">
      <c r="A475" s="5" t="n"/>
      <c r="D475" s="4" t="n"/>
    </row>
    <row r="476">
      <c r="A476" s="5" t="n"/>
      <c r="D476" s="4" t="n"/>
    </row>
    <row r="477">
      <c r="A477" s="5" t="n"/>
      <c r="D477" s="4" t="n"/>
    </row>
    <row r="478">
      <c r="A478" s="5" t="n"/>
      <c r="D478" s="4" t="n"/>
    </row>
    <row r="479">
      <c r="A479" s="5" t="n"/>
      <c r="D479" s="4" t="n"/>
    </row>
    <row r="480">
      <c r="A480" s="5" t="n"/>
      <c r="D480" s="4" t="n"/>
    </row>
    <row r="481">
      <c r="A481" s="5" t="n"/>
      <c r="D481" s="4" t="n"/>
    </row>
    <row r="482">
      <c r="A482" s="5" t="n"/>
      <c r="D482" s="4" t="n"/>
    </row>
    <row r="483">
      <c r="A483" s="5" t="n"/>
      <c r="D483" s="4" t="n"/>
    </row>
    <row r="484">
      <c r="A484" s="5" t="n"/>
      <c r="D484" s="4" t="n"/>
    </row>
    <row r="485">
      <c r="A485" s="5" t="n"/>
      <c r="D485" s="4" t="n"/>
    </row>
    <row r="486">
      <c r="A486" s="5" t="n"/>
      <c r="D486" s="4" t="n"/>
    </row>
    <row r="487">
      <c r="A487" s="5" t="n"/>
      <c r="D487" s="4" t="n"/>
    </row>
    <row r="488">
      <c r="A488" s="5" t="n"/>
      <c r="D488" s="4" t="n"/>
    </row>
    <row r="489">
      <c r="A489" s="5" t="n"/>
      <c r="D489" s="4" t="n"/>
    </row>
    <row r="490">
      <c r="A490" s="5" t="n"/>
      <c r="D490" s="4" t="n"/>
    </row>
    <row r="491">
      <c r="A491" s="5" t="n"/>
      <c r="D491" s="4" t="n"/>
    </row>
    <row r="492">
      <c r="A492" s="5" t="n"/>
      <c r="D492" s="4" t="n"/>
    </row>
    <row r="493">
      <c r="A493" s="5" t="n"/>
      <c r="D493" s="4" t="n"/>
    </row>
    <row r="494">
      <c r="A494" s="5" t="n"/>
      <c r="D494" s="4" t="n"/>
    </row>
    <row r="495">
      <c r="A495" s="5" t="n"/>
      <c r="D495" s="4" t="n"/>
    </row>
    <row r="496">
      <c r="A496" s="5" t="n"/>
      <c r="D496" s="4" t="n"/>
    </row>
    <row r="497">
      <c r="A497" s="5" t="n"/>
      <c r="D497" s="4" t="n"/>
    </row>
    <row r="498">
      <c r="A498" s="5" t="n"/>
      <c r="D498" s="4" t="n"/>
    </row>
    <row r="499">
      <c r="A499" s="5" t="n"/>
      <c r="D499" s="4" t="n"/>
    </row>
    <row r="500">
      <c r="A500" s="5" t="n"/>
      <c r="D500" s="4" t="n"/>
    </row>
  </sheetData>
  <dataValidations count="2">
    <dataValidation sqref="B2:B500" showDropDown="0" showInputMessage="0" showErrorMessage="0" allowBlank="1" type="list">
      <formula1>=Socios!$N$2:$N$500</formula1>
    </dataValidation>
    <dataValidation sqref="E2:E500" showDropDown="0" showInputMessage="0" showErrorMessage="1" allowBlank="1" errorTitle="Método de pago" error="Elige Efectivo, Transferencia o Tarjeta." type="list">
      <formula1>"Efectivo,Transferencia,Tarjeta"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0" customWidth="1" min="3" max="3"/>
  </cols>
  <sheetData>
    <row r="1" ht="34" customHeight="1">
      <c r="A1" s="1" t="inlineStr">
        <is>
          <t>Fecha</t>
        </is>
      </c>
      <c r="B1" s="1" t="inlineStr">
        <is>
          <t>Socio</t>
        </is>
      </c>
      <c r="C1" s="1" t="inlineStr">
        <is>
          <t>Hora</t>
        </is>
      </c>
    </row>
    <row r="2">
      <c r="A2" s="5">
        <f>TODAY()-0</f>
        <v/>
      </c>
      <c r="B2" t="inlineStr">
        <is>
          <t>Socio Ejemplo 1</t>
        </is>
      </c>
      <c r="C2" s="8" t="n">
        <v>0.2791666666666667</v>
      </c>
    </row>
    <row r="3">
      <c r="A3" s="5">
        <f>TODAY()-0</f>
        <v/>
      </c>
      <c r="B3" t="inlineStr">
        <is>
          <t>Socio Ejemplo 2</t>
        </is>
      </c>
      <c r="C3" s="8" t="n">
        <v>0.3020833333333333</v>
      </c>
    </row>
    <row r="4">
      <c r="A4" s="5">
        <f>TODAY()-1</f>
        <v/>
      </c>
      <c r="B4" t="inlineStr">
        <is>
          <t>Socio Ejemplo 3</t>
        </is>
      </c>
      <c r="C4" s="8" t="n">
        <v>0.7708333333333334</v>
      </c>
    </row>
    <row r="5">
      <c r="A5" s="5">
        <f>TODAY()-1</f>
        <v/>
      </c>
      <c r="B5" t="inlineStr">
        <is>
          <t>Socio Ejemplo 1</t>
        </is>
      </c>
      <c r="C5" s="8" t="n">
        <v>0.2847222222222222</v>
      </c>
    </row>
    <row r="6">
      <c r="A6" s="5">
        <f>TODAY()-2</f>
        <v/>
      </c>
      <c r="B6" t="inlineStr">
        <is>
          <t>Socio Ejemplo 4</t>
        </is>
      </c>
      <c r="C6" s="8" t="n">
        <v>0.7951388888888888</v>
      </c>
    </row>
    <row r="7">
      <c r="A7" s="5" t="n"/>
      <c r="C7" s="8" t="n"/>
    </row>
    <row r="8">
      <c r="A8" s="5" t="n"/>
      <c r="C8" s="8" t="n"/>
    </row>
    <row r="9">
      <c r="A9" s="5" t="n"/>
      <c r="C9" s="8" t="n"/>
    </row>
    <row r="10">
      <c r="A10" s="5" t="n"/>
      <c r="C10" s="8" t="n"/>
    </row>
    <row r="11">
      <c r="A11" s="5" t="n"/>
      <c r="C11" s="8" t="n"/>
    </row>
    <row r="12">
      <c r="A12" s="5" t="n"/>
      <c r="C12" s="8" t="n"/>
    </row>
    <row r="13">
      <c r="A13" s="5" t="n"/>
      <c r="C13" s="8" t="n"/>
    </row>
    <row r="14">
      <c r="A14" s="5" t="n"/>
      <c r="C14" s="8" t="n"/>
    </row>
    <row r="15">
      <c r="A15" s="5" t="n"/>
      <c r="C15" s="8" t="n"/>
    </row>
    <row r="16">
      <c r="A16" s="5" t="n"/>
      <c r="C16" s="8" t="n"/>
    </row>
    <row r="17">
      <c r="A17" s="5" t="n"/>
      <c r="C17" s="8" t="n"/>
    </row>
    <row r="18">
      <c r="A18" s="5" t="n"/>
      <c r="C18" s="8" t="n"/>
    </row>
    <row r="19">
      <c r="A19" s="5" t="n"/>
      <c r="C19" s="8" t="n"/>
    </row>
    <row r="20">
      <c r="A20" s="5" t="n"/>
      <c r="C20" s="8" t="n"/>
    </row>
    <row r="21">
      <c r="A21" s="5" t="n"/>
      <c r="C21" s="8" t="n"/>
    </row>
    <row r="22">
      <c r="A22" s="5" t="n"/>
      <c r="C22" s="8" t="n"/>
    </row>
    <row r="23">
      <c r="A23" s="5" t="n"/>
      <c r="C23" s="8" t="n"/>
    </row>
    <row r="24">
      <c r="A24" s="5" t="n"/>
      <c r="C24" s="8" t="n"/>
    </row>
    <row r="25">
      <c r="A25" s="5" t="n"/>
      <c r="C25" s="8" t="n"/>
    </row>
    <row r="26">
      <c r="A26" s="5" t="n"/>
      <c r="C26" s="8" t="n"/>
    </row>
    <row r="27">
      <c r="A27" s="5" t="n"/>
      <c r="C27" s="8" t="n"/>
    </row>
    <row r="28">
      <c r="A28" s="5" t="n"/>
      <c r="C28" s="8" t="n"/>
    </row>
    <row r="29">
      <c r="A29" s="5" t="n"/>
      <c r="C29" s="8" t="n"/>
    </row>
    <row r="30">
      <c r="A30" s="5" t="n"/>
      <c r="C30" s="8" t="n"/>
    </row>
    <row r="31">
      <c r="A31" s="5" t="n"/>
      <c r="C31" s="8" t="n"/>
    </row>
    <row r="32">
      <c r="A32" s="5" t="n"/>
      <c r="C32" s="8" t="n"/>
    </row>
    <row r="33">
      <c r="A33" s="5" t="n"/>
      <c r="C33" s="8" t="n"/>
    </row>
    <row r="34">
      <c r="A34" s="5" t="n"/>
      <c r="C34" s="8" t="n"/>
    </row>
    <row r="35">
      <c r="A35" s="5" t="n"/>
      <c r="C35" s="8" t="n"/>
    </row>
    <row r="36">
      <c r="A36" s="5" t="n"/>
      <c r="C36" s="8" t="n"/>
    </row>
    <row r="37">
      <c r="A37" s="5" t="n"/>
      <c r="C37" s="8" t="n"/>
    </row>
    <row r="38">
      <c r="A38" s="5" t="n"/>
      <c r="C38" s="8" t="n"/>
    </row>
    <row r="39">
      <c r="A39" s="5" t="n"/>
      <c r="C39" s="8" t="n"/>
    </row>
    <row r="40">
      <c r="A40" s="5" t="n"/>
      <c r="C40" s="8" t="n"/>
    </row>
    <row r="41">
      <c r="A41" s="5" t="n"/>
      <c r="C41" s="8" t="n"/>
    </row>
    <row r="42">
      <c r="A42" s="5" t="n"/>
      <c r="C42" s="8" t="n"/>
    </row>
    <row r="43">
      <c r="A43" s="5" t="n"/>
      <c r="C43" s="8" t="n"/>
    </row>
    <row r="44">
      <c r="A44" s="5" t="n"/>
      <c r="C44" s="8" t="n"/>
    </row>
    <row r="45">
      <c r="A45" s="5" t="n"/>
      <c r="C45" s="8" t="n"/>
    </row>
    <row r="46">
      <c r="A46" s="5" t="n"/>
      <c r="C46" s="8" t="n"/>
    </row>
    <row r="47">
      <c r="A47" s="5" t="n"/>
      <c r="C47" s="8" t="n"/>
    </row>
    <row r="48">
      <c r="A48" s="5" t="n"/>
      <c r="C48" s="8" t="n"/>
    </row>
    <row r="49">
      <c r="A49" s="5" t="n"/>
      <c r="C49" s="8" t="n"/>
    </row>
    <row r="50">
      <c r="A50" s="5" t="n"/>
      <c r="C50" s="8" t="n"/>
    </row>
    <row r="51">
      <c r="A51" s="5" t="n"/>
      <c r="C51" s="8" t="n"/>
    </row>
    <row r="52">
      <c r="A52" s="5" t="n"/>
      <c r="C52" s="8" t="n"/>
    </row>
    <row r="53">
      <c r="A53" s="5" t="n"/>
      <c r="C53" s="8" t="n"/>
    </row>
    <row r="54">
      <c r="A54" s="5" t="n"/>
      <c r="C54" s="8" t="n"/>
    </row>
    <row r="55">
      <c r="A55" s="5" t="n"/>
      <c r="C55" s="8" t="n"/>
    </row>
    <row r="56">
      <c r="A56" s="5" t="n"/>
      <c r="C56" s="8" t="n"/>
    </row>
    <row r="57">
      <c r="A57" s="5" t="n"/>
      <c r="C57" s="8" t="n"/>
    </row>
    <row r="58">
      <c r="A58" s="5" t="n"/>
      <c r="C58" s="8" t="n"/>
    </row>
    <row r="59">
      <c r="A59" s="5" t="n"/>
      <c r="C59" s="8" t="n"/>
    </row>
    <row r="60">
      <c r="A60" s="5" t="n"/>
      <c r="C60" s="8" t="n"/>
    </row>
    <row r="61">
      <c r="A61" s="5" t="n"/>
      <c r="C61" s="8" t="n"/>
    </row>
    <row r="62">
      <c r="A62" s="5" t="n"/>
      <c r="C62" s="8" t="n"/>
    </row>
    <row r="63">
      <c r="A63" s="5" t="n"/>
      <c r="C63" s="8" t="n"/>
    </row>
    <row r="64">
      <c r="A64" s="5" t="n"/>
      <c r="C64" s="8" t="n"/>
    </row>
    <row r="65">
      <c r="A65" s="5" t="n"/>
      <c r="C65" s="8" t="n"/>
    </row>
    <row r="66">
      <c r="A66" s="5" t="n"/>
      <c r="C66" s="8" t="n"/>
    </row>
    <row r="67">
      <c r="A67" s="5" t="n"/>
      <c r="C67" s="8" t="n"/>
    </row>
    <row r="68">
      <c r="A68" s="5" t="n"/>
      <c r="C68" s="8" t="n"/>
    </row>
    <row r="69">
      <c r="A69" s="5" t="n"/>
      <c r="C69" s="8" t="n"/>
    </row>
    <row r="70">
      <c r="A70" s="5" t="n"/>
      <c r="C70" s="8" t="n"/>
    </row>
    <row r="71">
      <c r="A71" s="5" t="n"/>
      <c r="C71" s="8" t="n"/>
    </row>
    <row r="72">
      <c r="A72" s="5" t="n"/>
      <c r="C72" s="8" t="n"/>
    </row>
    <row r="73">
      <c r="A73" s="5" t="n"/>
      <c r="C73" s="8" t="n"/>
    </row>
    <row r="74">
      <c r="A74" s="5" t="n"/>
      <c r="C74" s="8" t="n"/>
    </row>
    <row r="75">
      <c r="A75" s="5" t="n"/>
      <c r="C75" s="8" t="n"/>
    </row>
    <row r="76">
      <c r="A76" s="5" t="n"/>
      <c r="C76" s="8" t="n"/>
    </row>
    <row r="77">
      <c r="A77" s="5" t="n"/>
      <c r="C77" s="8" t="n"/>
    </row>
    <row r="78">
      <c r="A78" s="5" t="n"/>
      <c r="C78" s="8" t="n"/>
    </row>
    <row r="79">
      <c r="A79" s="5" t="n"/>
      <c r="C79" s="8" t="n"/>
    </row>
    <row r="80">
      <c r="A80" s="5" t="n"/>
      <c r="C80" s="8" t="n"/>
    </row>
    <row r="81">
      <c r="A81" s="5" t="n"/>
      <c r="C81" s="8" t="n"/>
    </row>
    <row r="82">
      <c r="A82" s="5" t="n"/>
      <c r="C82" s="8" t="n"/>
    </row>
    <row r="83">
      <c r="A83" s="5" t="n"/>
      <c r="C83" s="8" t="n"/>
    </row>
    <row r="84">
      <c r="A84" s="5" t="n"/>
      <c r="C84" s="8" t="n"/>
    </row>
    <row r="85">
      <c r="A85" s="5" t="n"/>
      <c r="C85" s="8" t="n"/>
    </row>
    <row r="86">
      <c r="A86" s="5" t="n"/>
      <c r="C86" s="8" t="n"/>
    </row>
    <row r="87">
      <c r="A87" s="5" t="n"/>
      <c r="C87" s="8" t="n"/>
    </row>
    <row r="88">
      <c r="A88" s="5" t="n"/>
      <c r="C88" s="8" t="n"/>
    </row>
    <row r="89">
      <c r="A89" s="5" t="n"/>
      <c r="C89" s="8" t="n"/>
    </row>
    <row r="90">
      <c r="A90" s="5" t="n"/>
      <c r="C90" s="8" t="n"/>
    </row>
    <row r="91">
      <c r="A91" s="5" t="n"/>
      <c r="C91" s="8" t="n"/>
    </row>
    <row r="92">
      <c r="A92" s="5" t="n"/>
      <c r="C92" s="8" t="n"/>
    </row>
    <row r="93">
      <c r="A93" s="5" t="n"/>
      <c r="C93" s="8" t="n"/>
    </row>
    <row r="94">
      <c r="A94" s="5" t="n"/>
      <c r="C94" s="8" t="n"/>
    </row>
    <row r="95">
      <c r="A95" s="5" t="n"/>
      <c r="C95" s="8" t="n"/>
    </row>
    <row r="96">
      <c r="A96" s="5" t="n"/>
      <c r="C96" s="8" t="n"/>
    </row>
    <row r="97">
      <c r="A97" s="5" t="n"/>
      <c r="C97" s="8" t="n"/>
    </row>
    <row r="98">
      <c r="A98" s="5" t="n"/>
      <c r="C98" s="8" t="n"/>
    </row>
    <row r="99">
      <c r="A99" s="5" t="n"/>
      <c r="C99" s="8" t="n"/>
    </row>
    <row r="100">
      <c r="A100" s="5" t="n"/>
      <c r="C100" s="8" t="n"/>
    </row>
    <row r="101">
      <c r="A101" s="5" t="n"/>
      <c r="C101" s="8" t="n"/>
    </row>
    <row r="102">
      <c r="A102" s="5" t="n"/>
      <c r="C102" s="8" t="n"/>
    </row>
    <row r="103">
      <c r="A103" s="5" t="n"/>
      <c r="C103" s="8" t="n"/>
    </row>
    <row r="104">
      <c r="A104" s="5" t="n"/>
      <c r="C104" s="8" t="n"/>
    </row>
    <row r="105">
      <c r="A105" s="5" t="n"/>
      <c r="C105" s="8" t="n"/>
    </row>
    <row r="106">
      <c r="A106" s="5" t="n"/>
      <c r="C106" s="8" t="n"/>
    </row>
    <row r="107">
      <c r="A107" s="5" t="n"/>
      <c r="C107" s="8" t="n"/>
    </row>
    <row r="108">
      <c r="A108" s="5" t="n"/>
      <c r="C108" s="8" t="n"/>
    </row>
    <row r="109">
      <c r="A109" s="5" t="n"/>
      <c r="C109" s="8" t="n"/>
    </row>
    <row r="110">
      <c r="A110" s="5" t="n"/>
      <c r="C110" s="8" t="n"/>
    </row>
    <row r="111">
      <c r="A111" s="5" t="n"/>
      <c r="C111" s="8" t="n"/>
    </row>
    <row r="112">
      <c r="A112" s="5" t="n"/>
      <c r="C112" s="8" t="n"/>
    </row>
    <row r="113">
      <c r="A113" s="5" t="n"/>
      <c r="C113" s="8" t="n"/>
    </row>
    <row r="114">
      <c r="A114" s="5" t="n"/>
      <c r="C114" s="8" t="n"/>
    </row>
    <row r="115">
      <c r="A115" s="5" t="n"/>
      <c r="C115" s="8" t="n"/>
    </row>
    <row r="116">
      <c r="A116" s="5" t="n"/>
      <c r="C116" s="8" t="n"/>
    </row>
    <row r="117">
      <c r="A117" s="5" t="n"/>
      <c r="C117" s="8" t="n"/>
    </row>
    <row r="118">
      <c r="A118" s="5" t="n"/>
      <c r="C118" s="8" t="n"/>
    </row>
    <row r="119">
      <c r="A119" s="5" t="n"/>
      <c r="C119" s="8" t="n"/>
    </row>
    <row r="120">
      <c r="A120" s="5" t="n"/>
      <c r="C120" s="8" t="n"/>
    </row>
    <row r="121">
      <c r="A121" s="5" t="n"/>
      <c r="C121" s="8" t="n"/>
    </row>
    <row r="122">
      <c r="A122" s="5" t="n"/>
      <c r="C122" s="8" t="n"/>
    </row>
    <row r="123">
      <c r="A123" s="5" t="n"/>
      <c r="C123" s="8" t="n"/>
    </row>
    <row r="124">
      <c r="A124" s="5" t="n"/>
      <c r="C124" s="8" t="n"/>
    </row>
    <row r="125">
      <c r="A125" s="5" t="n"/>
      <c r="C125" s="8" t="n"/>
    </row>
    <row r="126">
      <c r="A126" s="5" t="n"/>
      <c r="C126" s="8" t="n"/>
    </row>
    <row r="127">
      <c r="A127" s="5" t="n"/>
      <c r="C127" s="8" t="n"/>
    </row>
    <row r="128">
      <c r="A128" s="5" t="n"/>
      <c r="C128" s="8" t="n"/>
    </row>
    <row r="129">
      <c r="A129" s="5" t="n"/>
      <c r="C129" s="8" t="n"/>
    </row>
    <row r="130">
      <c r="A130" s="5" t="n"/>
      <c r="C130" s="8" t="n"/>
    </row>
    <row r="131">
      <c r="A131" s="5" t="n"/>
      <c r="C131" s="8" t="n"/>
    </row>
    <row r="132">
      <c r="A132" s="5" t="n"/>
      <c r="C132" s="8" t="n"/>
    </row>
    <row r="133">
      <c r="A133" s="5" t="n"/>
      <c r="C133" s="8" t="n"/>
    </row>
    <row r="134">
      <c r="A134" s="5" t="n"/>
      <c r="C134" s="8" t="n"/>
    </row>
    <row r="135">
      <c r="A135" s="5" t="n"/>
      <c r="C135" s="8" t="n"/>
    </row>
    <row r="136">
      <c r="A136" s="5" t="n"/>
      <c r="C136" s="8" t="n"/>
    </row>
    <row r="137">
      <c r="A137" s="5" t="n"/>
      <c r="C137" s="8" t="n"/>
    </row>
    <row r="138">
      <c r="A138" s="5" t="n"/>
      <c r="C138" s="8" t="n"/>
    </row>
    <row r="139">
      <c r="A139" s="5" t="n"/>
      <c r="C139" s="8" t="n"/>
    </row>
    <row r="140">
      <c r="A140" s="5" t="n"/>
      <c r="C140" s="8" t="n"/>
    </row>
    <row r="141">
      <c r="A141" s="5" t="n"/>
      <c r="C141" s="8" t="n"/>
    </row>
    <row r="142">
      <c r="A142" s="5" t="n"/>
      <c r="C142" s="8" t="n"/>
    </row>
    <row r="143">
      <c r="A143" s="5" t="n"/>
      <c r="C143" s="8" t="n"/>
    </row>
    <row r="144">
      <c r="A144" s="5" t="n"/>
      <c r="C144" s="8" t="n"/>
    </row>
    <row r="145">
      <c r="A145" s="5" t="n"/>
      <c r="C145" s="8" t="n"/>
    </row>
    <row r="146">
      <c r="A146" s="5" t="n"/>
      <c r="C146" s="8" t="n"/>
    </row>
    <row r="147">
      <c r="A147" s="5" t="n"/>
      <c r="C147" s="8" t="n"/>
    </row>
    <row r="148">
      <c r="A148" s="5" t="n"/>
      <c r="C148" s="8" t="n"/>
    </row>
    <row r="149">
      <c r="A149" s="5" t="n"/>
      <c r="C149" s="8" t="n"/>
    </row>
    <row r="150">
      <c r="A150" s="5" t="n"/>
      <c r="C150" s="8" t="n"/>
    </row>
    <row r="151">
      <c r="A151" s="5" t="n"/>
      <c r="C151" s="8" t="n"/>
    </row>
    <row r="152">
      <c r="A152" s="5" t="n"/>
      <c r="C152" s="8" t="n"/>
    </row>
    <row r="153">
      <c r="A153" s="5" t="n"/>
      <c r="C153" s="8" t="n"/>
    </row>
    <row r="154">
      <c r="A154" s="5" t="n"/>
      <c r="C154" s="8" t="n"/>
    </row>
    <row r="155">
      <c r="A155" s="5" t="n"/>
      <c r="C155" s="8" t="n"/>
    </row>
    <row r="156">
      <c r="A156" s="5" t="n"/>
      <c r="C156" s="8" t="n"/>
    </row>
    <row r="157">
      <c r="A157" s="5" t="n"/>
      <c r="C157" s="8" t="n"/>
    </row>
    <row r="158">
      <c r="A158" s="5" t="n"/>
      <c r="C158" s="8" t="n"/>
    </row>
    <row r="159">
      <c r="A159" s="5" t="n"/>
      <c r="C159" s="8" t="n"/>
    </row>
    <row r="160">
      <c r="A160" s="5" t="n"/>
      <c r="C160" s="8" t="n"/>
    </row>
    <row r="161">
      <c r="A161" s="5" t="n"/>
      <c r="C161" s="8" t="n"/>
    </row>
    <row r="162">
      <c r="A162" s="5" t="n"/>
      <c r="C162" s="8" t="n"/>
    </row>
    <row r="163">
      <c r="A163" s="5" t="n"/>
      <c r="C163" s="8" t="n"/>
    </row>
    <row r="164">
      <c r="A164" s="5" t="n"/>
      <c r="C164" s="8" t="n"/>
    </row>
    <row r="165">
      <c r="A165" s="5" t="n"/>
      <c r="C165" s="8" t="n"/>
    </row>
    <row r="166">
      <c r="A166" s="5" t="n"/>
      <c r="C166" s="8" t="n"/>
    </row>
    <row r="167">
      <c r="A167" s="5" t="n"/>
      <c r="C167" s="8" t="n"/>
    </row>
    <row r="168">
      <c r="A168" s="5" t="n"/>
      <c r="C168" s="8" t="n"/>
    </row>
    <row r="169">
      <c r="A169" s="5" t="n"/>
      <c r="C169" s="8" t="n"/>
    </row>
    <row r="170">
      <c r="A170" s="5" t="n"/>
      <c r="C170" s="8" t="n"/>
    </row>
    <row r="171">
      <c r="A171" s="5" t="n"/>
      <c r="C171" s="8" t="n"/>
    </row>
    <row r="172">
      <c r="A172" s="5" t="n"/>
      <c r="C172" s="8" t="n"/>
    </row>
    <row r="173">
      <c r="A173" s="5" t="n"/>
      <c r="C173" s="8" t="n"/>
    </row>
    <row r="174">
      <c r="A174" s="5" t="n"/>
      <c r="C174" s="8" t="n"/>
    </row>
    <row r="175">
      <c r="A175" s="5" t="n"/>
      <c r="C175" s="8" t="n"/>
    </row>
    <row r="176">
      <c r="A176" s="5" t="n"/>
      <c r="C176" s="8" t="n"/>
    </row>
    <row r="177">
      <c r="A177" s="5" t="n"/>
      <c r="C177" s="8" t="n"/>
    </row>
    <row r="178">
      <c r="A178" s="5" t="n"/>
      <c r="C178" s="8" t="n"/>
    </row>
    <row r="179">
      <c r="A179" s="5" t="n"/>
      <c r="C179" s="8" t="n"/>
    </row>
    <row r="180">
      <c r="A180" s="5" t="n"/>
      <c r="C180" s="8" t="n"/>
    </row>
    <row r="181">
      <c r="A181" s="5" t="n"/>
      <c r="C181" s="8" t="n"/>
    </row>
    <row r="182">
      <c r="A182" s="5" t="n"/>
      <c r="C182" s="8" t="n"/>
    </row>
    <row r="183">
      <c r="A183" s="5" t="n"/>
      <c r="C183" s="8" t="n"/>
    </row>
    <row r="184">
      <c r="A184" s="5" t="n"/>
      <c r="C184" s="8" t="n"/>
    </row>
    <row r="185">
      <c r="A185" s="5" t="n"/>
      <c r="C185" s="8" t="n"/>
    </row>
    <row r="186">
      <c r="A186" s="5" t="n"/>
      <c r="C186" s="8" t="n"/>
    </row>
    <row r="187">
      <c r="A187" s="5" t="n"/>
      <c r="C187" s="8" t="n"/>
    </row>
    <row r="188">
      <c r="A188" s="5" t="n"/>
      <c r="C188" s="8" t="n"/>
    </row>
    <row r="189">
      <c r="A189" s="5" t="n"/>
      <c r="C189" s="8" t="n"/>
    </row>
    <row r="190">
      <c r="A190" s="5" t="n"/>
      <c r="C190" s="8" t="n"/>
    </row>
    <row r="191">
      <c r="A191" s="5" t="n"/>
      <c r="C191" s="8" t="n"/>
    </row>
    <row r="192">
      <c r="A192" s="5" t="n"/>
      <c r="C192" s="8" t="n"/>
    </row>
    <row r="193">
      <c r="A193" s="5" t="n"/>
      <c r="C193" s="8" t="n"/>
    </row>
    <row r="194">
      <c r="A194" s="5" t="n"/>
      <c r="C194" s="8" t="n"/>
    </row>
    <row r="195">
      <c r="A195" s="5" t="n"/>
      <c r="C195" s="8" t="n"/>
    </row>
    <row r="196">
      <c r="A196" s="5" t="n"/>
      <c r="C196" s="8" t="n"/>
    </row>
    <row r="197">
      <c r="A197" s="5" t="n"/>
      <c r="C197" s="8" t="n"/>
    </row>
    <row r="198">
      <c r="A198" s="5" t="n"/>
      <c r="C198" s="8" t="n"/>
    </row>
    <row r="199">
      <c r="A199" s="5" t="n"/>
      <c r="C199" s="8" t="n"/>
    </row>
    <row r="200">
      <c r="A200" s="5" t="n"/>
      <c r="C200" s="8" t="n"/>
    </row>
    <row r="201">
      <c r="A201" s="5" t="n"/>
      <c r="C201" s="8" t="n"/>
    </row>
    <row r="202">
      <c r="A202" s="5" t="n"/>
      <c r="C202" s="8" t="n"/>
    </row>
    <row r="203">
      <c r="A203" s="5" t="n"/>
      <c r="C203" s="8" t="n"/>
    </row>
    <row r="204">
      <c r="A204" s="5" t="n"/>
      <c r="C204" s="8" t="n"/>
    </row>
    <row r="205">
      <c r="A205" s="5" t="n"/>
      <c r="C205" s="8" t="n"/>
    </row>
    <row r="206">
      <c r="A206" s="5" t="n"/>
      <c r="C206" s="8" t="n"/>
    </row>
    <row r="207">
      <c r="A207" s="5" t="n"/>
      <c r="C207" s="8" t="n"/>
    </row>
    <row r="208">
      <c r="A208" s="5" t="n"/>
      <c r="C208" s="8" t="n"/>
    </row>
    <row r="209">
      <c r="A209" s="5" t="n"/>
      <c r="C209" s="8" t="n"/>
    </row>
    <row r="210">
      <c r="A210" s="5" t="n"/>
      <c r="C210" s="8" t="n"/>
    </row>
    <row r="211">
      <c r="A211" s="5" t="n"/>
      <c r="C211" s="8" t="n"/>
    </row>
    <row r="212">
      <c r="A212" s="5" t="n"/>
      <c r="C212" s="8" t="n"/>
    </row>
    <row r="213">
      <c r="A213" s="5" t="n"/>
      <c r="C213" s="8" t="n"/>
    </row>
    <row r="214">
      <c r="A214" s="5" t="n"/>
      <c r="C214" s="8" t="n"/>
    </row>
    <row r="215">
      <c r="A215" s="5" t="n"/>
      <c r="C215" s="8" t="n"/>
    </row>
    <row r="216">
      <c r="A216" s="5" t="n"/>
      <c r="C216" s="8" t="n"/>
    </row>
    <row r="217">
      <c r="A217" s="5" t="n"/>
      <c r="C217" s="8" t="n"/>
    </row>
    <row r="218">
      <c r="A218" s="5" t="n"/>
      <c r="C218" s="8" t="n"/>
    </row>
    <row r="219">
      <c r="A219" s="5" t="n"/>
      <c r="C219" s="8" t="n"/>
    </row>
    <row r="220">
      <c r="A220" s="5" t="n"/>
      <c r="C220" s="8" t="n"/>
    </row>
    <row r="221">
      <c r="A221" s="5" t="n"/>
      <c r="C221" s="8" t="n"/>
    </row>
    <row r="222">
      <c r="A222" s="5" t="n"/>
      <c r="C222" s="8" t="n"/>
    </row>
    <row r="223">
      <c r="A223" s="5" t="n"/>
      <c r="C223" s="8" t="n"/>
    </row>
    <row r="224">
      <c r="A224" s="5" t="n"/>
      <c r="C224" s="8" t="n"/>
    </row>
    <row r="225">
      <c r="A225" s="5" t="n"/>
      <c r="C225" s="8" t="n"/>
    </row>
    <row r="226">
      <c r="A226" s="5" t="n"/>
      <c r="C226" s="8" t="n"/>
    </row>
    <row r="227">
      <c r="A227" s="5" t="n"/>
      <c r="C227" s="8" t="n"/>
    </row>
    <row r="228">
      <c r="A228" s="5" t="n"/>
      <c r="C228" s="8" t="n"/>
    </row>
    <row r="229">
      <c r="A229" s="5" t="n"/>
      <c r="C229" s="8" t="n"/>
    </row>
    <row r="230">
      <c r="A230" s="5" t="n"/>
      <c r="C230" s="8" t="n"/>
    </row>
    <row r="231">
      <c r="A231" s="5" t="n"/>
      <c r="C231" s="8" t="n"/>
    </row>
    <row r="232">
      <c r="A232" s="5" t="n"/>
      <c r="C232" s="8" t="n"/>
    </row>
    <row r="233">
      <c r="A233" s="5" t="n"/>
      <c r="C233" s="8" t="n"/>
    </row>
    <row r="234">
      <c r="A234" s="5" t="n"/>
      <c r="C234" s="8" t="n"/>
    </row>
    <row r="235">
      <c r="A235" s="5" t="n"/>
      <c r="C235" s="8" t="n"/>
    </row>
    <row r="236">
      <c r="A236" s="5" t="n"/>
      <c r="C236" s="8" t="n"/>
    </row>
    <row r="237">
      <c r="A237" s="5" t="n"/>
      <c r="C237" s="8" t="n"/>
    </row>
    <row r="238">
      <c r="A238" s="5" t="n"/>
      <c r="C238" s="8" t="n"/>
    </row>
    <row r="239">
      <c r="A239" s="5" t="n"/>
      <c r="C239" s="8" t="n"/>
    </row>
    <row r="240">
      <c r="A240" s="5" t="n"/>
      <c r="C240" s="8" t="n"/>
    </row>
    <row r="241">
      <c r="A241" s="5" t="n"/>
      <c r="C241" s="8" t="n"/>
    </row>
    <row r="242">
      <c r="A242" s="5" t="n"/>
      <c r="C242" s="8" t="n"/>
    </row>
    <row r="243">
      <c r="A243" s="5" t="n"/>
      <c r="C243" s="8" t="n"/>
    </row>
    <row r="244">
      <c r="A244" s="5" t="n"/>
      <c r="C244" s="8" t="n"/>
    </row>
    <row r="245">
      <c r="A245" s="5" t="n"/>
      <c r="C245" s="8" t="n"/>
    </row>
    <row r="246">
      <c r="A246" s="5" t="n"/>
      <c r="C246" s="8" t="n"/>
    </row>
    <row r="247">
      <c r="A247" s="5" t="n"/>
      <c r="C247" s="8" t="n"/>
    </row>
    <row r="248">
      <c r="A248" s="5" t="n"/>
      <c r="C248" s="8" t="n"/>
    </row>
    <row r="249">
      <c r="A249" s="5" t="n"/>
      <c r="C249" s="8" t="n"/>
    </row>
    <row r="250">
      <c r="A250" s="5" t="n"/>
      <c r="C250" s="8" t="n"/>
    </row>
    <row r="251">
      <c r="A251" s="5" t="n"/>
      <c r="C251" s="8" t="n"/>
    </row>
    <row r="252">
      <c r="A252" s="5" t="n"/>
      <c r="C252" s="8" t="n"/>
    </row>
    <row r="253">
      <c r="A253" s="5" t="n"/>
      <c r="C253" s="8" t="n"/>
    </row>
    <row r="254">
      <c r="A254" s="5" t="n"/>
      <c r="C254" s="8" t="n"/>
    </row>
    <row r="255">
      <c r="A255" s="5" t="n"/>
      <c r="C255" s="8" t="n"/>
    </row>
    <row r="256">
      <c r="A256" s="5" t="n"/>
      <c r="C256" s="8" t="n"/>
    </row>
    <row r="257">
      <c r="A257" s="5" t="n"/>
      <c r="C257" s="8" t="n"/>
    </row>
    <row r="258">
      <c r="A258" s="5" t="n"/>
      <c r="C258" s="8" t="n"/>
    </row>
    <row r="259">
      <c r="A259" s="5" t="n"/>
      <c r="C259" s="8" t="n"/>
    </row>
    <row r="260">
      <c r="A260" s="5" t="n"/>
      <c r="C260" s="8" t="n"/>
    </row>
    <row r="261">
      <c r="A261" s="5" t="n"/>
      <c r="C261" s="8" t="n"/>
    </row>
    <row r="262">
      <c r="A262" s="5" t="n"/>
      <c r="C262" s="8" t="n"/>
    </row>
    <row r="263">
      <c r="A263" s="5" t="n"/>
      <c r="C263" s="8" t="n"/>
    </row>
    <row r="264">
      <c r="A264" s="5" t="n"/>
      <c r="C264" s="8" t="n"/>
    </row>
    <row r="265">
      <c r="A265" s="5" t="n"/>
      <c r="C265" s="8" t="n"/>
    </row>
    <row r="266">
      <c r="A266" s="5" t="n"/>
      <c r="C266" s="8" t="n"/>
    </row>
    <row r="267">
      <c r="A267" s="5" t="n"/>
      <c r="C267" s="8" t="n"/>
    </row>
    <row r="268">
      <c r="A268" s="5" t="n"/>
      <c r="C268" s="8" t="n"/>
    </row>
    <row r="269">
      <c r="A269" s="5" t="n"/>
      <c r="C269" s="8" t="n"/>
    </row>
    <row r="270">
      <c r="A270" s="5" t="n"/>
      <c r="C270" s="8" t="n"/>
    </row>
    <row r="271">
      <c r="A271" s="5" t="n"/>
      <c r="C271" s="8" t="n"/>
    </row>
    <row r="272">
      <c r="A272" s="5" t="n"/>
      <c r="C272" s="8" t="n"/>
    </row>
    <row r="273">
      <c r="A273" s="5" t="n"/>
      <c r="C273" s="8" t="n"/>
    </row>
    <row r="274">
      <c r="A274" s="5" t="n"/>
      <c r="C274" s="8" t="n"/>
    </row>
    <row r="275">
      <c r="A275" s="5" t="n"/>
      <c r="C275" s="8" t="n"/>
    </row>
    <row r="276">
      <c r="A276" s="5" t="n"/>
      <c r="C276" s="8" t="n"/>
    </row>
    <row r="277">
      <c r="A277" s="5" t="n"/>
      <c r="C277" s="8" t="n"/>
    </row>
    <row r="278">
      <c r="A278" s="5" t="n"/>
      <c r="C278" s="8" t="n"/>
    </row>
    <row r="279">
      <c r="A279" s="5" t="n"/>
      <c r="C279" s="8" t="n"/>
    </row>
    <row r="280">
      <c r="A280" s="5" t="n"/>
      <c r="C280" s="8" t="n"/>
    </row>
    <row r="281">
      <c r="A281" s="5" t="n"/>
      <c r="C281" s="8" t="n"/>
    </row>
    <row r="282">
      <c r="A282" s="5" t="n"/>
      <c r="C282" s="8" t="n"/>
    </row>
    <row r="283">
      <c r="A283" s="5" t="n"/>
      <c r="C283" s="8" t="n"/>
    </row>
    <row r="284">
      <c r="A284" s="5" t="n"/>
      <c r="C284" s="8" t="n"/>
    </row>
    <row r="285">
      <c r="A285" s="5" t="n"/>
      <c r="C285" s="8" t="n"/>
    </row>
    <row r="286">
      <c r="A286" s="5" t="n"/>
      <c r="C286" s="8" t="n"/>
    </row>
    <row r="287">
      <c r="A287" s="5" t="n"/>
      <c r="C287" s="8" t="n"/>
    </row>
    <row r="288">
      <c r="A288" s="5" t="n"/>
      <c r="C288" s="8" t="n"/>
    </row>
    <row r="289">
      <c r="A289" s="5" t="n"/>
      <c r="C289" s="8" t="n"/>
    </row>
    <row r="290">
      <c r="A290" s="5" t="n"/>
      <c r="C290" s="8" t="n"/>
    </row>
    <row r="291">
      <c r="A291" s="5" t="n"/>
      <c r="C291" s="8" t="n"/>
    </row>
    <row r="292">
      <c r="A292" s="5" t="n"/>
      <c r="C292" s="8" t="n"/>
    </row>
    <row r="293">
      <c r="A293" s="5" t="n"/>
      <c r="C293" s="8" t="n"/>
    </row>
    <row r="294">
      <c r="A294" s="5" t="n"/>
      <c r="C294" s="8" t="n"/>
    </row>
    <row r="295">
      <c r="A295" s="5" t="n"/>
      <c r="C295" s="8" t="n"/>
    </row>
    <row r="296">
      <c r="A296" s="5" t="n"/>
      <c r="C296" s="8" t="n"/>
    </row>
    <row r="297">
      <c r="A297" s="5" t="n"/>
      <c r="C297" s="8" t="n"/>
    </row>
    <row r="298">
      <c r="A298" s="5" t="n"/>
      <c r="C298" s="8" t="n"/>
    </row>
    <row r="299">
      <c r="A299" s="5" t="n"/>
      <c r="C299" s="8" t="n"/>
    </row>
    <row r="300">
      <c r="A300" s="5" t="n"/>
      <c r="C300" s="8" t="n"/>
    </row>
    <row r="301">
      <c r="A301" s="5" t="n"/>
      <c r="C301" s="8" t="n"/>
    </row>
    <row r="302">
      <c r="A302" s="5" t="n"/>
      <c r="C302" s="8" t="n"/>
    </row>
    <row r="303">
      <c r="A303" s="5" t="n"/>
      <c r="C303" s="8" t="n"/>
    </row>
    <row r="304">
      <c r="A304" s="5" t="n"/>
      <c r="C304" s="8" t="n"/>
    </row>
    <row r="305">
      <c r="A305" s="5" t="n"/>
      <c r="C305" s="8" t="n"/>
    </row>
    <row r="306">
      <c r="A306" s="5" t="n"/>
      <c r="C306" s="8" t="n"/>
    </row>
    <row r="307">
      <c r="A307" s="5" t="n"/>
      <c r="C307" s="8" t="n"/>
    </row>
    <row r="308">
      <c r="A308" s="5" t="n"/>
      <c r="C308" s="8" t="n"/>
    </row>
    <row r="309">
      <c r="A309" s="5" t="n"/>
      <c r="C309" s="8" t="n"/>
    </row>
    <row r="310">
      <c r="A310" s="5" t="n"/>
      <c r="C310" s="8" t="n"/>
    </row>
    <row r="311">
      <c r="A311" s="5" t="n"/>
      <c r="C311" s="8" t="n"/>
    </row>
    <row r="312">
      <c r="A312" s="5" t="n"/>
      <c r="C312" s="8" t="n"/>
    </row>
    <row r="313">
      <c r="A313" s="5" t="n"/>
      <c r="C313" s="8" t="n"/>
    </row>
    <row r="314">
      <c r="A314" s="5" t="n"/>
      <c r="C314" s="8" t="n"/>
    </row>
    <row r="315">
      <c r="A315" s="5" t="n"/>
      <c r="C315" s="8" t="n"/>
    </row>
    <row r="316">
      <c r="A316" s="5" t="n"/>
      <c r="C316" s="8" t="n"/>
    </row>
    <row r="317">
      <c r="A317" s="5" t="n"/>
      <c r="C317" s="8" t="n"/>
    </row>
    <row r="318">
      <c r="A318" s="5" t="n"/>
      <c r="C318" s="8" t="n"/>
    </row>
    <row r="319">
      <c r="A319" s="5" t="n"/>
      <c r="C319" s="8" t="n"/>
    </row>
    <row r="320">
      <c r="A320" s="5" t="n"/>
      <c r="C320" s="8" t="n"/>
    </row>
    <row r="321">
      <c r="A321" s="5" t="n"/>
      <c r="C321" s="8" t="n"/>
    </row>
    <row r="322">
      <c r="A322" s="5" t="n"/>
      <c r="C322" s="8" t="n"/>
    </row>
    <row r="323">
      <c r="A323" s="5" t="n"/>
      <c r="C323" s="8" t="n"/>
    </row>
    <row r="324">
      <c r="A324" s="5" t="n"/>
      <c r="C324" s="8" t="n"/>
    </row>
    <row r="325">
      <c r="A325" s="5" t="n"/>
      <c r="C325" s="8" t="n"/>
    </row>
    <row r="326">
      <c r="A326" s="5" t="n"/>
      <c r="C326" s="8" t="n"/>
    </row>
    <row r="327">
      <c r="A327" s="5" t="n"/>
      <c r="C327" s="8" t="n"/>
    </row>
    <row r="328">
      <c r="A328" s="5" t="n"/>
      <c r="C328" s="8" t="n"/>
    </row>
    <row r="329">
      <c r="A329" s="5" t="n"/>
      <c r="C329" s="8" t="n"/>
    </row>
    <row r="330">
      <c r="A330" s="5" t="n"/>
      <c r="C330" s="8" t="n"/>
    </row>
    <row r="331">
      <c r="A331" s="5" t="n"/>
      <c r="C331" s="8" t="n"/>
    </row>
    <row r="332">
      <c r="A332" s="5" t="n"/>
      <c r="C332" s="8" t="n"/>
    </row>
    <row r="333">
      <c r="A333" s="5" t="n"/>
      <c r="C333" s="8" t="n"/>
    </row>
    <row r="334">
      <c r="A334" s="5" t="n"/>
      <c r="C334" s="8" t="n"/>
    </row>
    <row r="335">
      <c r="A335" s="5" t="n"/>
      <c r="C335" s="8" t="n"/>
    </row>
    <row r="336">
      <c r="A336" s="5" t="n"/>
      <c r="C336" s="8" t="n"/>
    </row>
    <row r="337">
      <c r="A337" s="5" t="n"/>
      <c r="C337" s="8" t="n"/>
    </row>
    <row r="338">
      <c r="A338" s="5" t="n"/>
      <c r="C338" s="8" t="n"/>
    </row>
    <row r="339">
      <c r="A339" s="5" t="n"/>
      <c r="C339" s="8" t="n"/>
    </row>
    <row r="340">
      <c r="A340" s="5" t="n"/>
      <c r="C340" s="8" t="n"/>
    </row>
    <row r="341">
      <c r="A341" s="5" t="n"/>
      <c r="C341" s="8" t="n"/>
    </row>
    <row r="342">
      <c r="A342" s="5" t="n"/>
      <c r="C342" s="8" t="n"/>
    </row>
    <row r="343">
      <c r="A343" s="5" t="n"/>
      <c r="C343" s="8" t="n"/>
    </row>
    <row r="344">
      <c r="A344" s="5" t="n"/>
      <c r="C344" s="8" t="n"/>
    </row>
    <row r="345">
      <c r="A345" s="5" t="n"/>
      <c r="C345" s="8" t="n"/>
    </row>
    <row r="346">
      <c r="A346" s="5" t="n"/>
      <c r="C346" s="8" t="n"/>
    </row>
    <row r="347">
      <c r="A347" s="5" t="n"/>
      <c r="C347" s="8" t="n"/>
    </row>
    <row r="348">
      <c r="A348" s="5" t="n"/>
      <c r="C348" s="8" t="n"/>
    </row>
    <row r="349">
      <c r="A349" s="5" t="n"/>
      <c r="C349" s="8" t="n"/>
    </row>
    <row r="350">
      <c r="A350" s="5" t="n"/>
      <c r="C350" s="8" t="n"/>
    </row>
    <row r="351">
      <c r="A351" s="5" t="n"/>
      <c r="C351" s="8" t="n"/>
    </row>
    <row r="352">
      <c r="A352" s="5" t="n"/>
      <c r="C352" s="8" t="n"/>
    </row>
    <row r="353">
      <c r="A353" s="5" t="n"/>
      <c r="C353" s="8" t="n"/>
    </row>
    <row r="354">
      <c r="A354" s="5" t="n"/>
      <c r="C354" s="8" t="n"/>
    </row>
    <row r="355">
      <c r="A355" s="5" t="n"/>
      <c r="C355" s="8" t="n"/>
    </row>
    <row r="356">
      <c r="A356" s="5" t="n"/>
      <c r="C356" s="8" t="n"/>
    </row>
    <row r="357">
      <c r="A357" s="5" t="n"/>
      <c r="C357" s="8" t="n"/>
    </row>
    <row r="358">
      <c r="A358" s="5" t="n"/>
      <c r="C358" s="8" t="n"/>
    </row>
    <row r="359">
      <c r="A359" s="5" t="n"/>
      <c r="C359" s="8" t="n"/>
    </row>
    <row r="360">
      <c r="A360" s="5" t="n"/>
      <c r="C360" s="8" t="n"/>
    </row>
    <row r="361">
      <c r="A361" s="5" t="n"/>
      <c r="C361" s="8" t="n"/>
    </row>
    <row r="362">
      <c r="A362" s="5" t="n"/>
      <c r="C362" s="8" t="n"/>
    </row>
    <row r="363">
      <c r="A363" s="5" t="n"/>
      <c r="C363" s="8" t="n"/>
    </row>
    <row r="364">
      <c r="A364" s="5" t="n"/>
      <c r="C364" s="8" t="n"/>
    </row>
    <row r="365">
      <c r="A365" s="5" t="n"/>
      <c r="C365" s="8" t="n"/>
    </row>
    <row r="366">
      <c r="A366" s="5" t="n"/>
      <c r="C366" s="8" t="n"/>
    </row>
    <row r="367">
      <c r="A367" s="5" t="n"/>
      <c r="C367" s="8" t="n"/>
    </row>
    <row r="368">
      <c r="A368" s="5" t="n"/>
      <c r="C368" s="8" t="n"/>
    </row>
    <row r="369">
      <c r="A369" s="5" t="n"/>
      <c r="C369" s="8" t="n"/>
    </row>
    <row r="370">
      <c r="A370" s="5" t="n"/>
      <c r="C370" s="8" t="n"/>
    </row>
    <row r="371">
      <c r="A371" s="5" t="n"/>
      <c r="C371" s="8" t="n"/>
    </row>
    <row r="372">
      <c r="A372" s="5" t="n"/>
      <c r="C372" s="8" t="n"/>
    </row>
    <row r="373">
      <c r="A373" s="5" t="n"/>
      <c r="C373" s="8" t="n"/>
    </row>
    <row r="374">
      <c r="A374" s="5" t="n"/>
      <c r="C374" s="8" t="n"/>
    </row>
    <row r="375">
      <c r="A375" s="5" t="n"/>
      <c r="C375" s="8" t="n"/>
    </row>
    <row r="376">
      <c r="A376" s="5" t="n"/>
      <c r="C376" s="8" t="n"/>
    </row>
    <row r="377">
      <c r="A377" s="5" t="n"/>
      <c r="C377" s="8" t="n"/>
    </row>
    <row r="378">
      <c r="A378" s="5" t="n"/>
      <c r="C378" s="8" t="n"/>
    </row>
    <row r="379">
      <c r="A379" s="5" t="n"/>
      <c r="C379" s="8" t="n"/>
    </row>
    <row r="380">
      <c r="A380" s="5" t="n"/>
      <c r="C380" s="8" t="n"/>
    </row>
    <row r="381">
      <c r="A381" s="5" t="n"/>
      <c r="C381" s="8" t="n"/>
    </row>
    <row r="382">
      <c r="A382" s="5" t="n"/>
      <c r="C382" s="8" t="n"/>
    </row>
    <row r="383">
      <c r="A383" s="5" t="n"/>
      <c r="C383" s="8" t="n"/>
    </row>
    <row r="384">
      <c r="A384" s="5" t="n"/>
      <c r="C384" s="8" t="n"/>
    </row>
    <row r="385">
      <c r="A385" s="5" t="n"/>
      <c r="C385" s="8" t="n"/>
    </row>
    <row r="386">
      <c r="A386" s="5" t="n"/>
      <c r="C386" s="8" t="n"/>
    </row>
    <row r="387">
      <c r="A387" s="5" t="n"/>
      <c r="C387" s="8" t="n"/>
    </row>
    <row r="388">
      <c r="A388" s="5" t="n"/>
      <c r="C388" s="8" t="n"/>
    </row>
    <row r="389">
      <c r="A389" s="5" t="n"/>
      <c r="C389" s="8" t="n"/>
    </row>
    <row r="390">
      <c r="A390" s="5" t="n"/>
      <c r="C390" s="8" t="n"/>
    </row>
    <row r="391">
      <c r="A391" s="5" t="n"/>
      <c r="C391" s="8" t="n"/>
    </row>
    <row r="392">
      <c r="A392" s="5" t="n"/>
      <c r="C392" s="8" t="n"/>
    </row>
    <row r="393">
      <c r="A393" s="5" t="n"/>
      <c r="C393" s="8" t="n"/>
    </row>
    <row r="394">
      <c r="A394" s="5" t="n"/>
      <c r="C394" s="8" t="n"/>
    </row>
    <row r="395">
      <c r="A395" s="5" t="n"/>
      <c r="C395" s="8" t="n"/>
    </row>
    <row r="396">
      <c r="A396" s="5" t="n"/>
      <c r="C396" s="8" t="n"/>
    </row>
    <row r="397">
      <c r="A397" s="5" t="n"/>
      <c r="C397" s="8" t="n"/>
    </row>
    <row r="398">
      <c r="A398" s="5" t="n"/>
      <c r="C398" s="8" t="n"/>
    </row>
    <row r="399">
      <c r="A399" s="5" t="n"/>
      <c r="C399" s="8" t="n"/>
    </row>
    <row r="400">
      <c r="A400" s="5" t="n"/>
      <c r="C400" s="8" t="n"/>
    </row>
    <row r="401">
      <c r="A401" s="5" t="n"/>
      <c r="C401" s="8" t="n"/>
    </row>
    <row r="402">
      <c r="A402" s="5" t="n"/>
      <c r="C402" s="8" t="n"/>
    </row>
    <row r="403">
      <c r="A403" s="5" t="n"/>
      <c r="C403" s="8" t="n"/>
    </row>
    <row r="404">
      <c r="A404" s="5" t="n"/>
      <c r="C404" s="8" t="n"/>
    </row>
    <row r="405">
      <c r="A405" s="5" t="n"/>
      <c r="C405" s="8" t="n"/>
    </row>
    <row r="406">
      <c r="A406" s="5" t="n"/>
      <c r="C406" s="8" t="n"/>
    </row>
    <row r="407">
      <c r="A407" s="5" t="n"/>
      <c r="C407" s="8" t="n"/>
    </row>
    <row r="408">
      <c r="A408" s="5" t="n"/>
      <c r="C408" s="8" t="n"/>
    </row>
    <row r="409">
      <c r="A409" s="5" t="n"/>
      <c r="C409" s="8" t="n"/>
    </row>
    <row r="410">
      <c r="A410" s="5" t="n"/>
      <c r="C410" s="8" t="n"/>
    </row>
    <row r="411">
      <c r="A411" s="5" t="n"/>
      <c r="C411" s="8" t="n"/>
    </row>
    <row r="412">
      <c r="A412" s="5" t="n"/>
      <c r="C412" s="8" t="n"/>
    </row>
    <row r="413">
      <c r="A413" s="5" t="n"/>
      <c r="C413" s="8" t="n"/>
    </row>
    <row r="414">
      <c r="A414" s="5" t="n"/>
      <c r="C414" s="8" t="n"/>
    </row>
    <row r="415">
      <c r="A415" s="5" t="n"/>
      <c r="C415" s="8" t="n"/>
    </row>
    <row r="416">
      <c r="A416" s="5" t="n"/>
      <c r="C416" s="8" t="n"/>
    </row>
    <row r="417">
      <c r="A417" s="5" t="n"/>
      <c r="C417" s="8" t="n"/>
    </row>
    <row r="418">
      <c r="A418" s="5" t="n"/>
      <c r="C418" s="8" t="n"/>
    </row>
    <row r="419">
      <c r="A419" s="5" t="n"/>
      <c r="C419" s="8" t="n"/>
    </row>
    <row r="420">
      <c r="A420" s="5" t="n"/>
      <c r="C420" s="8" t="n"/>
    </row>
    <row r="421">
      <c r="A421" s="5" t="n"/>
      <c r="C421" s="8" t="n"/>
    </row>
    <row r="422">
      <c r="A422" s="5" t="n"/>
      <c r="C422" s="8" t="n"/>
    </row>
    <row r="423">
      <c r="A423" s="5" t="n"/>
      <c r="C423" s="8" t="n"/>
    </row>
    <row r="424">
      <c r="A424" s="5" t="n"/>
      <c r="C424" s="8" t="n"/>
    </row>
    <row r="425">
      <c r="A425" s="5" t="n"/>
      <c r="C425" s="8" t="n"/>
    </row>
    <row r="426">
      <c r="A426" s="5" t="n"/>
      <c r="C426" s="8" t="n"/>
    </row>
    <row r="427">
      <c r="A427" s="5" t="n"/>
      <c r="C427" s="8" t="n"/>
    </row>
    <row r="428">
      <c r="A428" s="5" t="n"/>
      <c r="C428" s="8" t="n"/>
    </row>
    <row r="429">
      <c r="A429" s="5" t="n"/>
      <c r="C429" s="8" t="n"/>
    </row>
    <row r="430">
      <c r="A430" s="5" t="n"/>
      <c r="C430" s="8" t="n"/>
    </row>
    <row r="431">
      <c r="A431" s="5" t="n"/>
      <c r="C431" s="8" t="n"/>
    </row>
    <row r="432">
      <c r="A432" s="5" t="n"/>
      <c r="C432" s="8" t="n"/>
    </row>
    <row r="433">
      <c r="A433" s="5" t="n"/>
      <c r="C433" s="8" t="n"/>
    </row>
    <row r="434">
      <c r="A434" s="5" t="n"/>
      <c r="C434" s="8" t="n"/>
    </row>
    <row r="435">
      <c r="A435" s="5" t="n"/>
      <c r="C435" s="8" t="n"/>
    </row>
    <row r="436">
      <c r="A436" s="5" t="n"/>
      <c r="C436" s="8" t="n"/>
    </row>
    <row r="437">
      <c r="A437" s="5" t="n"/>
      <c r="C437" s="8" t="n"/>
    </row>
    <row r="438">
      <c r="A438" s="5" t="n"/>
      <c r="C438" s="8" t="n"/>
    </row>
    <row r="439">
      <c r="A439" s="5" t="n"/>
      <c r="C439" s="8" t="n"/>
    </row>
    <row r="440">
      <c r="A440" s="5" t="n"/>
      <c r="C440" s="8" t="n"/>
    </row>
    <row r="441">
      <c r="A441" s="5" t="n"/>
      <c r="C441" s="8" t="n"/>
    </row>
    <row r="442">
      <c r="A442" s="5" t="n"/>
      <c r="C442" s="8" t="n"/>
    </row>
    <row r="443">
      <c r="A443" s="5" t="n"/>
      <c r="C443" s="8" t="n"/>
    </row>
    <row r="444">
      <c r="A444" s="5" t="n"/>
      <c r="C444" s="8" t="n"/>
    </row>
    <row r="445">
      <c r="A445" s="5" t="n"/>
      <c r="C445" s="8" t="n"/>
    </row>
    <row r="446">
      <c r="A446" s="5" t="n"/>
      <c r="C446" s="8" t="n"/>
    </row>
    <row r="447">
      <c r="A447" s="5" t="n"/>
      <c r="C447" s="8" t="n"/>
    </row>
    <row r="448">
      <c r="A448" s="5" t="n"/>
      <c r="C448" s="8" t="n"/>
    </row>
    <row r="449">
      <c r="A449" s="5" t="n"/>
      <c r="C449" s="8" t="n"/>
    </row>
    <row r="450">
      <c r="A450" s="5" t="n"/>
      <c r="C450" s="8" t="n"/>
    </row>
    <row r="451">
      <c r="A451" s="5" t="n"/>
      <c r="C451" s="8" t="n"/>
    </row>
    <row r="452">
      <c r="A452" s="5" t="n"/>
      <c r="C452" s="8" t="n"/>
    </row>
    <row r="453">
      <c r="A453" s="5" t="n"/>
      <c r="C453" s="8" t="n"/>
    </row>
    <row r="454">
      <c r="A454" s="5" t="n"/>
      <c r="C454" s="8" t="n"/>
    </row>
    <row r="455">
      <c r="A455" s="5" t="n"/>
      <c r="C455" s="8" t="n"/>
    </row>
    <row r="456">
      <c r="A456" s="5" t="n"/>
      <c r="C456" s="8" t="n"/>
    </row>
    <row r="457">
      <c r="A457" s="5" t="n"/>
      <c r="C457" s="8" t="n"/>
    </row>
    <row r="458">
      <c r="A458" s="5" t="n"/>
      <c r="C458" s="8" t="n"/>
    </row>
    <row r="459">
      <c r="A459" s="5" t="n"/>
      <c r="C459" s="8" t="n"/>
    </row>
    <row r="460">
      <c r="A460" s="5" t="n"/>
      <c r="C460" s="8" t="n"/>
    </row>
    <row r="461">
      <c r="A461" s="5" t="n"/>
      <c r="C461" s="8" t="n"/>
    </row>
    <row r="462">
      <c r="A462" s="5" t="n"/>
      <c r="C462" s="8" t="n"/>
    </row>
    <row r="463">
      <c r="A463" s="5" t="n"/>
      <c r="C463" s="8" t="n"/>
    </row>
    <row r="464">
      <c r="A464" s="5" t="n"/>
      <c r="C464" s="8" t="n"/>
    </row>
    <row r="465">
      <c r="A465" s="5" t="n"/>
      <c r="C465" s="8" t="n"/>
    </row>
    <row r="466">
      <c r="A466" s="5" t="n"/>
      <c r="C466" s="8" t="n"/>
    </row>
    <row r="467">
      <c r="A467" s="5" t="n"/>
      <c r="C467" s="8" t="n"/>
    </row>
    <row r="468">
      <c r="A468" s="5" t="n"/>
      <c r="C468" s="8" t="n"/>
    </row>
    <row r="469">
      <c r="A469" s="5" t="n"/>
      <c r="C469" s="8" t="n"/>
    </row>
    <row r="470">
      <c r="A470" s="5" t="n"/>
      <c r="C470" s="8" t="n"/>
    </row>
    <row r="471">
      <c r="A471" s="5" t="n"/>
      <c r="C471" s="8" t="n"/>
    </row>
    <row r="472">
      <c r="A472" s="5" t="n"/>
      <c r="C472" s="8" t="n"/>
    </row>
    <row r="473">
      <c r="A473" s="5" t="n"/>
      <c r="C473" s="8" t="n"/>
    </row>
    <row r="474">
      <c r="A474" s="5" t="n"/>
      <c r="C474" s="8" t="n"/>
    </row>
    <row r="475">
      <c r="A475" s="5" t="n"/>
      <c r="C475" s="8" t="n"/>
    </row>
    <row r="476">
      <c r="A476" s="5" t="n"/>
      <c r="C476" s="8" t="n"/>
    </row>
    <row r="477">
      <c r="A477" s="5" t="n"/>
      <c r="C477" s="8" t="n"/>
    </row>
    <row r="478">
      <c r="A478" s="5" t="n"/>
      <c r="C478" s="8" t="n"/>
    </row>
    <row r="479">
      <c r="A479" s="5" t="n"/>
      <c r="C479" s="8" t="n"/>
    </row>
    <row r="480">
      <c r="A480" s="5" t="n"/>
      <c r="C480" s="8" t="n"/>
    </row>
    <row r="481">
      <c r="A481" s="5" t="n"/>
      <c r="C481" s="8" t="n"/>
    </row>
    <row r="482">
      <c r="A482" s="5" t="n"/>
      <c r="C482" s="8" t="n"/>
    </row>
    <row r="483">
      <c r="A483" s="5" t="n"/>
      <c r="C483" s="8" t="n"/>
    </row>
    <row r="484">
      <c r="A484" s="5" t="n"/>
      <c r="C484" s="8" t="n"/>
    </row>
    <row r="485">
      <c r="A485" s="5" t="n"/>
      <c r="C485" s="8" t="n"/>
    </row>
    <row r="486">
      <c r="A486" s="5" t="n"/>
      <c r="C486" s="8" t="n"/>
    </row>
    <row r="487">
      <c r="A487" s="5" t="n"/>
      <c r="C487" s="8" t="n"/>
    </row>
    <row r="488">
      <c r="A488" s="5" t="n"/>
      <c r="C488" s="8" t="n"/>
    </row>
    <row r="489">
      <c r="A489" s="5" t="n"/>
      <c r="C489" s="8" t="n"/>
    </row>
    <row r="490">
      <c r="A490" s="5" t="n"/>
      <c r="C490" s="8" t="n"/>
    </row>
    <row r="491">
      <c r="A491" s="5" t="n"/>
      <c r="C491" s="8" t="n"/>
    </row>
    <row r="492">
      <c r="A492" s="5" t="n"/>
      <c r="C492" s="8" t="n"/>
    </row>
    <row r="493">
      <c r="A493" s="5" t="n"/>
      <c r="C493" s="8" t="n"/>
    </row>
    <row r="494">
      <c r="A494" s="5" t="n"/>
      <c r="C494" s="8" t="n"/>
    </row>
    <row r="495">
      <c r="A495" s="5" t="n"/>
      <c r="C495" s="8" t="n"/>
    </row>
    <row r="496">
      <c r="A496" s="5" t="n"/>
      <c r="C496" s="8" t="n"/>
    </row>
    <row r="497">
      <c r="A497" s="5" t="n"/>
      <c r="C497" s="8" t="n"/>
    </row>
    <row r="498">
      <c r="A498" s="5" t="n"/>
      <c r="C498" s="8" t="n"/>
    </row>
    <row r="499">
      <c r="A499" s="5" t="n"/>
      <c r="C499" s="8" t="n"/>
    </row>
    <row r="500">
      <c r="A500" s="5" t="n"/>
      <c r="C500" s="8" t="n"/>
    </row>
  </sheetData>
  <dataValidations count="1">
    <dataValidation sqref="B2:B500" showDropDown="0" showInputMessage="0" showErrorMessage="0" allowBlank="1" type="list">
      <formula1>=Socios!$N$2:$N$500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56" customWidth="1" min="3" max="3"/>
  </cols>
  <sheetData>
    <row r="1">
      <c r="A1" s="9" t="inlineStr">
        <is>
          <t>Resumen de tu gimnasio</t>
        </is>
      </c>
    </row>
    <row r="2">
      <c r="A2" s="10" t="inlineStr">
        <is>
          <t>Se calcula solo con lo que escribes en las otras hojas.</t>
        </is>
      </c>
    </row>
    <row r="3">
      <c r="A3" s="11" t="inlineStr">
        <is>
          <t>Socios registrados</t>
        </is>
      </c>
      <c r="B3" s="12">
        <f>COUNTA(Socios!A2:A500)</f>
        <v/>
      </c>
      <c r="C3" s="13" t="inlineStr">
        <is>
          <t>Filas con nombre en la hoja Socios.</t>
        </is>
      </c>
    </row>
    <row r="4">
      <c r="A4" s="11" t="inlineStr">
        <is>
          <t>Socios al día</t>
        </is>
      </c>
      <c r="B4" s="12">
        <f>COUNTIF(Socios!M2:M500,"Al día")</f>
        <v/>
      </c>
      <c r="C4" s="13" t="inlineStr">
        <is>
          <t>Vencen en más de 5 días.</t>
        </is>
      </c>
    </row>
    <row r="5">
      <c r="A5" s="11" t="inlineStr">
        <is>
          <t>Por vencer (en 5 días o menos)</t>
        </is>
      </c>
      <c r="B5" s="12">
        <f>COUNTIF(Socios!M2:M500,"Por vencer")</f>
        <v/>
      </c>
      <c r="C5" s="13" t="inlineStr">
        <is>
          <t>A estos hay que avisarles ya.</t>
        </is>
      </c>
    </row>
    <row r="6">
      <c r="A6" s="11" t="inlineStr">
        <is>
          <t>Vencidos</t>
        </is>
      </c>
      <c r="B6" s="12">
        <f>COUNTIF(Socios!M2:M500,"Vencido")</f>
        <v/>
      </c>
      <c r="C6" s="13" t="inlineStr">
        <is>
          <t>Su fecha de vencimiento ya pasó.</t>
        </is>
      </c>
    </row>
    <row r="7">
      <c r="A7" s="11" t="inlineStr">
        <is>
          <t>Socios activos (al día + por vencer)</t>
        </is>
      </c>
      <c r="B7" s="12">
        <f>B4+B5</f>
        <v/>
      </c>
      <c r="C7" s="13" t="inlineStr">
        <is>
          <t>Los que todavía tienen membresía vigente.</t>
        </is>
      </c>
    </row>
    <row r="8">
      <c r="A8" s="11" t="inlineStr">
        <is>
          <t>Ingresos del mes (USD)</t>
        </is>
      </c>
      <c r="B8" s="14">
        <f>SUMIFS(Pagos!D2:D500,Pagos!A2:A500,"&gt;="&amp;DATE(YEAR(TODAY()),MONTH(TODAY()),1),Pagos!A2:A500,"&lt;"&amp;EDATE(DATE(YEAR(TODAY()),MONTH(TODAY()),1),1))</f>
        <v/>
      </c>
      <c r="C8" s="13" t="inlineStr">
        <is>
          <t>Suma de los pagos con fecha de este mes.</t>
        </is>
      </c>
    </row>
    <row r="9">
      <c r="A9" s="15" t="inlineStr">
        <is>
          <t xml:space="preserve">   en efectivo</t>
        </is>
      </c>
      <c r="B9" s="14">
        <f>SUMIFS(Pagos!D2:D500,Pagos!E2:E500,"Efectivo",Pagos!A2:A500,"&gt;="&amp;DATE(YEAR(TODAY()),MONTH(TODAY()),1),Pagos!A2:A500,"&lt;"&amp;EDATE(DATE(YEAR(TODAY()),MONTH(TODAY()),1),1))</f>
        <v/>
      </c>
      <c r="C9" s="13" t="inlineStr"/>
    </row>
    <row r="10">
      <c r="A10" s="15" t="inlineStr">
        <is>
          <t xml:space="preserve">   por transferencia</t>
        </is>
      </c>
      <c r="B10" s="14">
        <f>SUMIFS(Pagos!D2:D500,Pagos!E2:E500,"Transferencia",Pagos!A2:A500,"&gt;="&amp;DATE(YEAR(TODAY()),MONTH(TODAY()),1),Pagos!A2:A500,"&lt;"&amp;EDATE(DATE(YEAR(TODAY()),MONTH(TODAY()),1),1))</f>
        <v/>
      </c>
      <c r="C10" s="13" t="inlineStr"/>
    </row>
    <row r="11">
      <c r="A11" s="15" t="inlineStr">
        <is>
          <t xml:space="preserve">   con tarjeta</t>
        </is>
      </c>
      <c r="B11" s="14">
        <f>SUMIFS(Pagos!D2:D500,Pagos!E2:E500,"Tarjeta",Pagos!A2:A500,"&gt;="&amp;DATE(YEAR(TODAY()),MONTH(TODAY()),1),Pagos!A2:A500,"&lt;"&amp;EDATE(DATE(YEAR(TODAY()),MONTH(TODAY()),1),1))</f>
        <v/>
      </c>
      <c r="C11" s="13" t="inlineStr"/>
    </row>
    <row r="12">
      <c r="A12" s="11" t="inlineStr">
        <is>
          <t>Asistencias de hoy</t>
        </is>
      </c>
      <c r="B12" s="12">
        <f>COUNTIF(Asistencia!A2:A500,TODAY())</f>
        <v/>
      </c>
      <c r="C12" s="13" t="inlineStr"/>
    </row>
    <row r="13">
      <c r="A13" s="11" t="inlineStr">
        <is>
          <t>Asistencias del mes</t>
        </is>
      </c>
      <c r="B13" s="12">
        <f>COUNTIFS(Asistencia!A2:A500,"&gt;="&amp;DATE(YEAR(TODAY()),MONTH(TODAY()),1),Asistencia!A2:A500,"&lt;"&amp;EDATE(DATE(YEAR(TODAY()),MONTH(TODAY()),1),1))</f>
        <v/>
      </c>
      <c r="C13" s="1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Plantilla de control para gimnasio · gratis · hecha por Mitic (arcgestor.io)</t>
        </is>
      </c>
    </row>
    <row r="2">
      <c r="A2" s="17" t="inlineStr"/>
    </row>
    <row r="3">
      <c r="A3" s="17" t="inlineStr">
        <is>
          <t>1. Borra las 5 filas de ejemplo ("Socio Ejemplo 1…5") de las hojas Socios, Pagos y Asistencia. No borres las columnas grises (Días restantes, Estado, Nombre completo): son fórmulas.</t>
        </is>
      </c>
    </row>
    <row r="4">
      <c r="A4" s="17" t="inlineStr">
        <is>
          <t>2. Hoja Socios: un socio por fila. Escribe nombres, apellidos, cédula, celular, plan, precio y fecha de inicio. La fecha de vencimiento se calcula con =EDATE(J2,1) (el 1 son los meses: 3 = trimestral, 12 = anual). También puedes escribirla a mano.</t>
        </is>
      </c>
    </row>
    <row r="5">
      <c r="A5" s="17" t="inlineStr">
        <is>
          <t>3. Las columnas Días restantes y Estado se actualizan solas cada día: Al día (vence en más de 5 días), Por vencer (5 días o menos) y Vencido. Filtra por Estado y escríbeles por WhatsApp a los "Por vencer".</t>
        </is>
      </c>
    </row>
    <row r="6">
      <c r="A6" s="17" t="inlineStr">
        <is>
          <t>4. Hoja Pagos: apunta cada cobro con su fecha, el socio (lista desplegable), el concepto, el monto y el método. Esta plantilla solo registra: no cobra ni emite facturas.</t>
        </is>
      </c>
    </row>
    <row r="7">
      <c r="A7" s="17" t="inlineStr">
        <is>
          <t>5. Hoja Asistencia: fecha, socio y hora de cada visita.</t>
        </is>
      </c>
    </row>
    <row r="8">
      <c r="A8" s="17" t="inlineStr">
        <is>
          <t>6. Hoja Resumen: socios activos, por vencer, vencidos, ingresos del mes y asistencias, calculados solos.</t>
        </is>
      </c>
    </row>
    <row r="9">
      <c r="A9" s="17" t="inlineStr"/>
    </row>
    <row r="10">
      <c r="A10" s="17" t="inlineStr">
        <is>
          <t>Fechas: escribe las fechas de la hoja Socios como día/mes/año (por ejemplo 05/03/2026). La fecha de nacimiento va como texto dd/mm/aaaa.</t>
        </is>
      </c>
    </row>
    <row r="11">
      <c r="A11" s="17" t="inlineStr">
        <is>
          <t>Google Sheets: súbela a drive.google.com y ábrela con Hojas de cálculo; las fórmulas funcionan igual (en algunas configuraciones se separan con ; en vez de ,).</t>
        </is>
      </c>
    </row>
    <row r="12">
      <c r="A12" s="17" t="inlineStr"/>
    </row>
    <row r="13">
      <c r="A13" s="16" t="inlineStr">
        <is>
          <t>¿Quieres pasar tus socios a Mitic? (el plan Gratis cubre hasta 30 socios)</t>
        </is>
      </c>
    </row>
    <row r="14">
      <c r="A14" s="17" t="inlineStr">
        <is>
          <t>· Deja solo tus socios reales en la hoja Socios (sin las filas de ejemplo) y guarda esa hoja como CSV: Archivo &gt; Guardar como &gt; "CSV (delimitado por comas)". Excel guarda solo la hoja activa, así que ten abierta la hoja Socios.</t>
        </is>
      </c>
    </row>
    <row r="15">
      <c r="A15" s="17" t="inlineStr">
        <is>
          <t>· En Mitic, dentro del panel: Socios &gt; Importar socios (o la página "Migrar mis datos"). Las 7 primeras columnas de esta hoja (Nombres, Apellidos, Correo electrónico, Cédula, Celular / WhatsApp, Fecha de nacimiento, Género) son las que Mitic reconoce. Las demás (Plan, Precio, fechas, Estado…) se ignoran al importar.</t>
        </is>
      </c>
    </row>
    <row r="16">
      <c r="A16" s="17" t="inlineStr">
        <is>
          <t>· Después de importar, asigna la membresía de cada socio dentro de Mitic (o impórtalas con la plantilla de membresías del panel).</t>
        </is>
      </c>
    </row>
    <row r="17">
      <c r="A17" s="17" t="inlineStr"/>
    </row>
    <row r="18">
      <c r="A18" s="17" t="inlineStr">
        <is>
          <t>Sin macros, sin enlaces ocultos. Úsala, cámbiala y compártela como quieras.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2026-10-22T17:05:13Z</dcterms:created>
  <dcterms:modified xsi:type="dcterms:W3CDTF">2026-10-22T17:05:13Z</dcterms:modified>
</cp:coreProperties>
</file>